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tabRatio="500" activeTab="0"/>
  </bookViews>
  <sheets>
    <sheet name="Devis - Exemple chiffré" sheetId="1" r:id="rId1"/>
    <sheet name="Devis - Exemple Vierge" sheetId="2" r:id="rId2"/>
  </sheets>
  <definedNames>
    <definedName name="_xlnm.Print_Area" localSheetId="0">'Devis - Exemple chiffré'!$C$3:$K$68</definedName>
    <definedName name="_xlnm.Print_Area" localSheetId="1">'Devis - Exemple Vierge'!$C$3:$K$68</definedName>
  </definedNames>
  <calcPr fullCalcOnLoad="1"/>
</workbook>
</file>

<file path=xl/sharedStrings.xml><?xml version="1.0" encoding="utf-8"?>
<sst xmlns="http://schemas.openxmlformats.org/spreadsheetml/2006/main" count="100" uniqueCount="65">
  <si>
    <t>SWIFT/BIC</t>
  </si>
  <si>
    <t>IBAN</t>
  </si>
  <si>
    <t>Ma Compagnie</t>
  </si>
  <si>
    <t>22 Avenue Voltaire</t>
  </si>
  <si>
    <t>13 000 Marseille</t>
  </si>
  <si>
    <t>France</t>
  </si>
  <si>
    <t>31 rue de la Forêt</t>
  </si>
  <si>
    <t>13 100 Aix-en-Provence</t>
  </si>
  <si>
    <t>Date du devis</t>
  </si>
  <si>
    <t>Référence du devis</t>
  </si>
  <si>
    <t>Numéro de client</t>
  </si>
  <si>
    <t>Date de validité du devis</t>
  </si>
  <si>
    <t>Emis par</t>
  </si>
  <si>
    <t>Contact</t>
  </si>
  <si>
    <t>Modalité de paiement</t>
  </si>
  <si>
    <t>30 jours</t>
  </si>
  <si>
    <t>La livraison sera effectuée dans les 4 semaines après réception de la confirmation de la commande.</t>
  </si>
  <si>
    <t>Description</t>
  </si>
  <si>
    <t>Unités</t>
  </si>
  <si>
    <t>Main-d'œuvre</t>
  </si>
  <si>
    <t>pce.</t>
  </si>
  <si>
    <t>h.</t>
  </si>
  <si>
    <t>Produit</t>
  </si>
  <si>
    <t>TVA %</t>
  </si>
  <si>
    <t>TVA</t>
  </si>
  <si>
    <t>Quantités</t>
  </si>
  <si>
    <t>Acheteur SA</t>
  </si>
  <si>
    <t>Michel Acheteur</t>
  </si>
  <si>
    <t>Pierre Fournisseur</t>
  </si>
  <si>
    <t>Banque</t>
  </si>
  <si>
    <t>BNP Paribas</t>
  </si>
  <si>
    <t>No de compte</t>
  </si>
  <si>
    <t>Code banque</t>
  </si>
  <si>
    <t>FRHHCXX1001</t>
  </si>
  <si>
    <t>FR2341124098234</t>
  </si>
  <si>
    <t>Instructions</t>
  </si>
  <si>
    <t>Durée estimée de la prestation</t>
  </si>
  <si>
    <t>Date de début de la prestation</t>
  </si>
  <si>
    <t>3 jours</t>
  </si>
  <si>
    <t>Merci d'avoir choisi Ma Compagnie pour nos services.</t>
  </si>
  <si>
    <t>Contact client</t>
  </si>
  <si>
    <t>No. TVA intra. : FRXX 999999999</t>
  </si>
  <si>
    <t>DEVIS No. 123</t>
  </si>
  <si>
    <t>Détails bancaires</t>
  </si>
  <si>
    <t>Téléphone +33 4 92 99 99 99</t>
  </si>
  <si>
    <t>Email: Pierre@macompagnie.fr</t>
  </si>
  <si>
    <t>www.macompagnie.fr</t>
  </si>
  <si>
    <t>No. Siren ou Siret : xxxxx</t>
  </si>
  <si>
    <t xml:space="preserve">Signature du client (précédée de la mention « Bon pour accord ») </t>
  </si>
  <si>
    <t>Destinataire :</t>
  </si>
  <si>
    <t>Service Après-Vente : Garantie 1 an.</t>
  </si>
  <si>
    <t>Infos additionnelles</t>
  </si>
  <si>
    <t>TOTAL TTC</t>
  </si>
  <si>
    <t>Prix unitaires HT</t>
  </si>
  <si>
    <t>Total HT</t>
  </si>
  <si>
    <t>Total TTC</t>
  </si>
  <si>
    <t>Entreprise</t>
  </si>
  <si>
    <t>Exemple vierge</t>
  </si>
  <si>
    <t>Accéder à l'exemple vierge</t>
  </si>
  <si>
    <t xml:space="preserve">DEVIS No. </t>
  </si>
  <si>
    <t>Logiciel de facturation Zervant</t>
  </si>
  <si>
    <t>Exemple chiffré</t>
  </si>
  <si>
    <t>Accéder à l'exemple chiffré</t>
  </si>
  <si>
    <t>Logiciel de facturation gratuit</t>
  </si>
  <si>
    <t>Modèle de devis - Mode d'emploi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</si>
</sst>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0\ &quot;€&quot;"/>
    <numFmt numFmtId="179" formatCode="#,##0.00\ \k\r"/>
    <numFmt numFmtId="180" formatCode="0.0%"/>
    <numFmt numFmtId="181" formatCode="_-[$£-809]* #,##0.00_-;\-[$£-809]* #,##0.00_-;_-[$£-809]* &quot;-&quot;??_-;_-@_-"/>
    <numFmt numFmtId="182" formatCode="[$-409]dddd\,\ mmmm\ d\,\ yy"/>
    <numFmt numFmtId="183" formatCode="dd/mm/yyyy;@"/>
    <numFmt numFmtId="184" formatCode="0.000%"/>
    <numFmt numFmtId="185" formatCode="_([$€-2]\ * #,##0.00_);_([$€-2]\ * \(#,##0.00\);_([$€-2]\ * &quot;-&quot;??_);_(@_)"/>
    <numFmt numFmtId="186" formatCode="[$-409]dddd\,\ mmmm\ d\,\ yyyy"/>
    <numFmt numFmtId="187" formatCode="_-* #,##0.00\ [$€-407]_-;\-* #,##0.00\ [$€-407]_-;_-* &quot;-&quot;??\ [$€-407]_-;_-@_-"/>
    <numFmt numFmtId="188" formatCode="#,##0.00\ [$€-407]"/>
    <numFmt numFmtId="189" formatCode="d\.m\.yyyy;@"/>
    <numFmt numFmtId="190" formatCode="_-* #,##0.00\ [$€-40C]_-;\-* #,##0.00\ [$€-40C]_-;_-* &quot;-&quot;??\ [$€-40C]_-;_-@_-"/>
    <numFmt numFmtId="191" formatCode="[$-40C]dddd\ d\ mmmm\ yyyy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sz val="12"/>
      <color indexed="10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5"/>
      <name val="Calibri"/>
      <family val="2"/>
    </font>
    <font>
      <b/>
      <sz val="2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 tint="0.49998000264167786"/>
      <name val="Arial"/>
      <family val="2"/>
    </font>
    <font>
      <sz val="12"/>
      <color rgb="FFFF0000"/>
      <name val="Arial"/>
      <family val="2"/>
    </font>
    <font>
      <u val="single"/>
      <sz val="12"/>
      <color theme="1"/>
      <name val="Arial"/>
      <family val="2"/>
    </font>
    <font>
      <sz val="12"/>
      <color rgb="FF000000"/>
      <name val="Arial"/>
      <family val="2"/>
    </font>
    <font>
      <u val="single"/>
      <sz val="12"/>
      <color rgb="FF00B4C2"/>
      <name val="Calibri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9" fontId="55" fillId="33" borderId="10" xfId="0" applyNumberFormat="1" applyFont="1" applyFill="1" applyBorder="1" applyAlignment="1">
      <alignment/>
    </xf>
    <xf numFmtId="9" fontId="55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78" fontId="55" fillId="33" borderId="0" xfId="0" applyNumberFormat="1" applyFont="1" applyFill="1" applyBorder="1" applyAlignment="1">
      <alignment/>
    </xf>
    <xf numFmtId="9" fontId="55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0" fontId="55" fillId="34" borderId="0" xfId="0" applyFont="1" applyFill="1" applyAlignment="1">
      <alignment/>
    </xf>
    <xf numFmtId="179" fontId="57" fillId="33" borderId="0" xfId="0" applyNumberFormat="1" applyFont="1" applyFill="1" applyAlignment="1">
      <alignment/>
    </xf>
    <xf numFmtId="179" fontId="55" fillId="33" borderId="0" xfId="0" applyNumberFormat="1" applyFont="1" applyFill="1" applyAlignment="1">
      <alignment/>
    </xf>
    <xf numFmtId="0" fontId="55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/>
    </xf>
    <xf numFmtId="0" fontId="55" fillId="34" borderId="0" xfId="0" applyFont="1" applyFill="1" applyBorder="1" applyAlignment="1">
      <alignment/>
    </xf>
    <xf numFmtId="179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19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4" borderId="0" xfId="0" applyFont="1" applyFill="1" applyBorder="1" applyAlignment="1">
      <alignment horizontal="left"/>
    </xf>
    <xf numFmtId="0" fontId="56" fillId="33" borderId="20" xfId="0" applyFont="1" applyFill="1" applyBorder="1" applyAlignment="1">
      <alignment/>
    </xf>
    <xf numFmtId="0" fontId="60" fillId="33" borderId="0" xfId="0" applyFont="1" applyFill="1" applyAlignment="1">
      <alignment horizontal="right"/>
    </xf>
    <xf numFmtId="14" fontId="55" fillId="34" borderId="0" xfId="0" applyNumberFormat="1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56" fillId="35" borderId="21" xfId="0" applyFont="1" applyFill="1" applyBorder="1" applyAlignment="1">
      <alignment/>
    </xf>
    <xf numFmtId="0" fontId="56" fillId="35" borderId="22" xfId="0" applyFont="1" applyFill="1" applyBorder="1" applyAlignment="1">
      <alignment/>
    </xf>
    <xf numFmtId="0" fontId="56" fillId="35" borderId="23" xfId="0" applyFont="1" applyFill="1" applyBorder="1" applyAlignment="1">
      <alignment/>
    </xf>
    <xf numFmtId="0" fontId="56" fillId="35" borderId="24" xfId="0" applyFont="1" applyFill="1" applyBorder="1" applyAlignment="1">
      <alignment horizontal="right"/>
    </xf>
    <xf numFmtId="0" fontId="56" fillId="35" borderId="24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14" fontId="55" fillId="33" borderId="0" xfId="0" applyNumberFormat="1" applyFont="1" applyFill="1" applyBorder="1" applyAlignment="1">
      <alignment horizontal="left"/>
    </xf>
    <xf numFmtId="14" fontId="55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179" fontId="55" fillId="34" borderId="0" xfId="0" applyNumberFormat="1" applyFont="1" applyFill="1" applyBorder="1" applyAlignment="1">
      <alignment/>
    </xf>
    <xf numFmtId="179" fontId="55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0" fontId="62" fillId="33" borderId="19" xfId="0" applyFont="1" applyFill="1" applyBorder="1" applyAlignment="1">
      <alignment/>
    </xf>
    <xf numFmtId="0" fontId="55" fillId="34" borderId="0" xfId="0" applyFont="1" applyFill="1" applyBorder="1" applyAlignment="1">
      <alignment horizontal="right"/>
    </xf>
    <xf numFmtId="14" fontId="55" fillId="34" borderId="0" xfId="0" applyNumberFormat="1" applyFont="1" applyFill="1" applyBorder="1" applyAlignment="1">
      <alignment horizontal="right"/>
    </xf>
    <xf numFmtId="180" fontId="55" fillId="34" borderId="0" xfId="0" applyNumberFormat="1" applyFont="1" applyFill="1" applyBorder="1" applyAlignment="1">
      <alignment horizontal="left"/>
    </xf>
    <xf numFmtId="0" fontId="5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14" fontId="55" fillId="33" borderId="0" xfId="0" applyNumberFormat="1" applyFont="1" applyFill="1" applyBorder="1" applyAlignment="1">
      <alignment horizontal="left"/>
    </xf>
    <xf numFmtId="0" fontId="55" fillId="34" borderId="0" xfId="0" applyFont="1" applyFill="1" applyAlignment="1">
      <alignment horizontal="right"/>
    </xf>
    <xf numFmtId="0" fontId="6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87" fontId="55" fillId="33" borderId="11" xfId="0" applyNumberFormat="1" applyFont="1" applyFill="1" applyBorder="1" applyAlignment="1">
      <alignment/>
    </xf>
    <xf numFmtId="188" fontId="55" fillId="33" borderId="0" xfId="0" applyNumberFormat="1" applyFont="1" applyFill="1" applyAlignment="1">
      <alignment/>
    </xf>
    <xf numFmtId="188" fontId="55" fillId="33" borderId="20" xfId="0" applyNumberFormat="1" applyFont="1" applyFill="1" applyBorder="1" applyAlignment="1">
      <alignment/>
    </xf>
    <xf numFmtId="188" fontId="57" fillId="33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189" fontId="55" fillId="34" borderId="0" xfId="0" applyNumberFormat="1" applyFont="1" applyFill="1" applyAlignment="1">
      <alignment horizontal="left" indent="1"/>
    </xf>
    <xf numFmtId="0" fontId="56" fillId="35" borderId="24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6" fillId="33" borderId="20" xfId="0" applyFont="1" applyFill="1" applyBorder="1" applyAlignment="1">
      <alignment/>
    </xf>
    <xf numFmtId="0" fontId="57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62" fillId="33" borderId="12" xfId="0" applyFont="1" applyFill="1" applyBorder="1" applyAlignment="1">
      <alignment horizontal="left" indent="1"/>
    </xf>
    <xf numFmtId="0" fontId="55" fillId="34" borderId="0" xfId="0" applyFont="1" applyFill="1" applyAlignment="1">
      <alignment horizontal="right"/>
    </xf>
    <xf numFmtId="0" fontId="66" fillId="36" borderId="0" xfId="0" applyFont="1" applyFill="1" applyAlignment="1">
      <alignment/>
    </xf>
    <xf numFmtId="190" fontId="55" fillId="33" borderId="11" xfId="0" applyNumberFormat="1" applyFont="1" applyFill="1" applyBorder="1" applyAlignment="1">
      <alignment/>
    </xf>
    <xf numFmtId="190" fontId="55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47" fillId="33" borderId="12" xfId="53" applyFont="1" applyFill="1" applyBorder="1" applyAlignment="1">
      <alignment horizontal="left" indent="1"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14" fontId="4" fillId="34" borderId="0" xfId="0" applyNumberFormat="1" applyFont="1" applyFill="1" applyAlignment="1">
      <alignment horizontal="right"/>
    </xf>
    <xf numFmtId="0" fontId="67" fillId="33" borderId="0" xfId="53" applyFont="1" applyFill="1" applyBorder="1" applyAlignment="1">
      <alignment horizontal="left"/>
    </xf>
    <xf numFmtId="0" fontId="67" fillId="33" borderId="15" xfId="53" applyFont="1" applyFill="1" applyBorder="1" applyAlignment="1">
      <alignment horizontal="left"/>
    </xf>
    <xf numFmtId="0" fontId="55" fillId="34" borderId="0" xfId="0" applyFont="1" applyFill="1" applyAlignment="1">
      <alignment horizontal="left" indent="1"/>
    </xf>
    <xf numFmtId="14" fontId="55" fillId="34" borderId="0" xfId="0" applyNumberFormat="1" applyFont="1" applyFill="1" applyAlignment="1">
      <alignment horizontal="left" indent="1"/>
    </xf>
    <xf numFmtId="180" fontId="55" fillId="34" borderId="0" xfId="0" applyNumberFormat="1" applyFont="1" applyFill="1" applyAlignment="1">
      <alignment horizontal="left" indent="1"/>
    </xf>
    <xf numFmtId="14" fontId="55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0" fontId="55" fillId="34" borderId="0" xfId="0" applyNumberFormat="1" applyFont="1" applyFill="1" applyAlignment="1">
      <alignment/>
    </xf>
    <xf numFmtId="185" fontId="55" fillId="33" borderId="14" xfId="0" applyNumberFormat="1" applyFont="1" applyFill="1" applyBorder="1" applyAlignment="1">
      <alignment/>
    </xf>
    <xf numFmtId="185" fontId="55" fillId="33" borderId="10" xfId="0" applyNumberFormat="1" applyFont="1" applyFill="1" applyBorder="1" applyAlignment="1">
      <alignment/>
    </xf>
    <xf numFmtId="185" fontId="55" fillId="33" borderId="10" xfId="0" applyNumberFormat="1" applyFont="1" applyFill="1" applyBorder="1" applyAlignment="1">
      <alignment horizontal="center"/>
    </xf>
    <xf numFmtId="185" fontId="55" fillId="33" borderId="11" xfId="0" applyNumberFormat="1" applyFont="1" applyFill="1" applyBorder="1" applyAlignment="1">
      <alignment/>
    </xf>
    <xf numFmtId="185" fontId="55" fillId="33" borderId="15" xfId="0" applyNumberFormat="1" applyFont="1" applyFill="1" applyBorder="1" applyAlignment="1">
      <alignment/>
    </xf>
    <xf numFmtId="185" fontId="55" fillId="33" borderId="11" xfId="0" applyNumberFormat="1" applyFont="1" applyFill="1" applyBorder="1" applyAlignment="1">
      <alignment horizontal="center"/>
    </xf>
    <xf numFmtId="185" fontId="55" fillId="33" borderId="18" xfId="0" applyNumberFormat="1" applyFont="1" applyFill="1" applyBorder="1" applyAlignment="1">
      <alignment/>
    </xf>
    <xf numFmtId="185" fontId="55" fillId="33" borderId="25" xfId="0" applyNumberFormat="1" applyFont="1" applyFill="1" applyBorder="1" applyAlignment="1">
      <alignment/>
    </xf>
    <xf numFmtId="185" fontId="55" fillId="33" borderId="25" xfId="0" applyNumberFormat="1" applyFont="1" applyFill="1" applyBorder="1" applyAlignment="1">
      <alignment horizontal="center"/>
    </xf>
    <xf numFmtId="0" fontId="47" fillId="0" borderId="15" xfId="53" applyBorder="1" applyAlignment="1">
      <alignment/>
    </xf>
    <xf numFmtId="0" fontId="67" fillId="33" borderId="17" xfId="53" applyFont="1" applyFill="1" applyBorder="1" applyAlignment="1">
      <alignment horizontal="left"/>
    </xf>
    <xf numFmtId="0" fontId="68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5" fillId="33" borderId="0" xfId="0" applyFont="1" applyFill="1" applyAlignment="1">
      <alignment horizontal="left" indent="1"/>
    </xf>
    <xf numFmtId="14" fontId="55" fillId="34" borderId="0" xfId="0" applyNumberFormat="1" applyFont="1" applyFill="1" applyAlignment="1">
      <alignment horizontal="left" indent="1"/>
    </xf>
    <xf numFmtId="0" fontId="55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secure.zervant.com/login/signup/fr?utm_source=blog&amp;utm_medium=template&amp;utm_campaign=othertemplate" TargetMode="External" /><Relationship Id="rId3" Type="http://schemas.openxmlformats.org/officeDocument/2006/relationships/hyperlink" Target="https://secure.zervant.com/login/signup/fr?utm_source=blog&amp;utm_medium=template&amp;utm_campaign=othertemplate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secure.zervant.com/login/signup/fr?utm_source=blog&amp;utm_medium=template&amp;utm_campaign=othertemplate" TargetMode="External" /><Relationship Id="rId3" Type="http://schemas.openxmlformats.org/officeDocument/2006/relationships/hyperlink" Target="https://secure.zervant.com/login/signup/fr?utm_source=blog&amp;utm_medium=template&amp;utm_campaign=other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14</xdr:row>
      <xdr:rowOff>66675</xdr:rowOff>
    </xdr:from>
    <xdr:to>
      <xdr:col>16</xdr:col>
      <xdr:colOff>0</xdr:colOff>
      <xdr:row>30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2981325"/>
          <a:ext cx="44672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14</xdr:row>
      <xdr:rowOff>95250</xdr:rowOff>
    </xdr:from>
    <xdr:to>
      <xdr:col>16</xdr:col>
      <xdr:colOff>0</xdr:colOff>
      <xdr:row>30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3009900"/>
          <a:ext cx="45529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vant.com/de/blog/kostenlose-angebotsvorlage-in-excel-mit-anleitung/?utm_source=offer_de&amp;utm_medium=instructions&amp;utm_campaign=excel" TargetMode="External" /><Relationship Id="rId2" Type="http://schemas.openxmlformats.org/officeDocument/2006/relationships/hyperlink" Target="https://www.zervant.com/fr/blog/modele-gratuit-de-devis-a-telecharger-sous-format-excel-avec-instructions/?utm_source=blog&amp;utm_medium=template&amp;utm_campaign=othertemplate" TargetMode="External" /><Relationship Id="rId3" Type="http://schemas.openxmlformats.org/officeDocument/2006/relationships/hyperlink" Target="https://www.zervant.com/fr/logiciel-de-facturation/?utm_source=blog&amp;utm_medium=template&amp;utm_campaign=othertemplate" TargetMode="External" /><Relationship Id="rId4" Type="http://schemas.openxmlformats.org/officeDocument/2006/relationships/hyperlink" Target="https://www.zervant.com/fr/logiciel-de-facturation?utm_source=template&amp;utm_medium=excel&amp;utm_campaign=offer_fr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rvant.com/de/blog/kostenlose-angebotsvorlage-in-excel-mit-anleitung/?utm_source=offer_de&amp;utm_medium=instructions&amp;utm_campaign=excel" TargetMode="External" /><Relationship Id="rId2" Type="http://schemas.openxmlformats.org/officeDocument/2006/relationships/hyperlink" Target="https://www.zervant.com/fr/blog/modele-gratuit-de-devis-a-telecharger-sous-format-excel-avec-instructions/?utm_source=blog&amp;utm_medium=template&amp;utm_campaign=othertemplate" TargetMode="External" /><Relationship Id="rId3" Type="http://schemas.openxmlformats.org/officeDocument/2006/relationships/hyperlink" Target="https://www.zervant.com/fr/logiciel-de-facturation/?utm_source=blog&amp;utm_medium=template&amp;utm_campaign=othertemplate" TargetMode="External" /><Relationship Id="rId4" Type="http://schemas.openxmlformats.org/officeDocument/2006/relationships/hyperlink" Target="https://www.zervant.com/fr/logiciel-de-facturation?utm_source=template&amp;utm_medium=excel&amp;utm_campaign=offer_fr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1"/>
  <sheetViews>
    <sheetView tabSelected="1" workbookViewId="0" topLeftCell="B1">
      <selection activeCell="M2" sqref="M2"/>
    </sheetView>
  </sheetViews>
  <sheetFormatPr defaultColWidth="10.875" defaultRowHeight="15.75"/>
  <cols>
    <col min="1" max="1" width="3.125" style="22" customWidth="1"/>
    <col min="2" max="2" width="4.00390625" style="22" customWidth="1"/>
    <col min="3" max="3" width="13.50390625" style="22" customWidth="1"/>
    <col min="4" max="4" width="1.875" style="22" customWidth="1"/>
    <col min="5" max="5" width="15.00390625" style="22" customWidth="1"/>
    <col min="6" max="6" width="12.625" style="22" customWidth="1"/>
    <col min="7" max="7" width="8.625" style="22" customWidth="1"/>
    <col min="8" max="8" width="16.375" style="22" customWidth="1"/>
    <col min="9" max="9" width="8.375" style="22" customWidth="1"/>
    <col min="10" max="10" width="14.125" style="22" customWidth="1"/>
    <col min="11" max="11" width="16.00390625" style="22" customWidth="1"/>
    <col min="12" max="12" width="3.125" style="22" customWidth="1"/>
    <col min="13" max="13" width="12.875" style="22" customWidth="1"/>
    <col min="14" max="14" width="2.625" style="22" customWidth="1"/>
    <col min="15" max="15" width="24.50390625" style="22" customWidth="1"/>
    <col min="16" max="16" width="31.625" style="22" customWidth="1"/>
    <col min="17" max="16384" width="10.875" style="22" customWidth="1"/>
  </cols>
  <sheetData>
    <row r="2" spans="2:12" ht="24.75" customHeight="1">
      <c r="B2" s="1"/>
      <c r="C2" s="26"/>
      <c r="D2" s="1"/>
      <c r="E2" s="1"/>
      <c r="F2" s="1"/>
      <c r="G2" s="44"/>
      <c r="H2" s="44"/>
      <c r="I2" s="1"/>
      <c r="J2" s="1"/>
      <c r="K2" s="1"/>
      <c r="L2" s="1"/>
    </row>
    <row r="3" spans="2:12" ht="24.75">
      <c r="B3" s="1"/>
      <c r="C3" s="60" t="s">
        <v>2</v>
      </c>
      <c r="D3" s="1"/>
      <c r="E3" s="1"/>
      <c r="F3" s="1"/>
      <c r="G3" s="1"/>
      <c r="H3" s="111" t="s">
        <v>42</v>
      </c>
      <c r="I3" s="112"/>
      <c r="J3" s="112"/>
      <c r="K3" s="1"/>
      <c r="L3" s="1"/>
    </row>
    <row r="4" spans="2:16" ht="15">
      <c r="B4" s="1"/>
      <c r="C4" s="72" t="s">
        <v>3</v>
      </c>
      <c r="D4" s="43"/>
      <c r="E4" s="43"/>
      <c r="F4" s="1"/>
      <c r="G4" s="2"/>
      <c r="H4" s="31"/>
      <c r="I4" s="115"/>
      <c r="J4" s="115"/>
      <c r="K4" s="1"/>
      <c r="L4" s="1"/>
      <c r="N4" s="50"/>
      <c r="O4" s="16"/>
      <c r="P4" s="17"/>
    </row>
    <row r="5" spans="2:16" ht="15">
      <c r="B5" s="1"/>
      <c r="C5" s="72" t="s">
        <v>4</v>
      </c>
      <c r="D5" s="42"/>
      <c r="E5" s="42"/>
      <c r="F5" s="1"/>
      <c r="G5" s="1"/>
      <c r="H5" s="1"/>
      <c r="I5" s="25"/>
      <c r="J5" s="1"/>
      <c r="K5" s="1"/>
      <c r="L5" s="1"/>
      <c r="N5" s="74" t="s">
        <v>35</v>
      </c>
      <c r="O5" s="9"/>
      <c r="P5" s="18"/>
    </row>
    <row r="6" spans="2:16" ht="15">
      <c r="B6" s="1"/>
      <c r="C6" s="59" t="s">
        <v>5</v>
      </c>
      <c r="D6" s="1"/>
      <c r="E6" s="1"/>
      <c r="F6" s="1"/>
      <c r="G6" s="1"/>
      <c r="H6" s="2"/>
      <c r="I6" s="1"/>
      <c r="J6" s="1"/>
      <c r="K6" s="1"/>
      <c r="L6" s="1"/>
      <c r="N6" s="56"/>
      <c r="O6" s="92" t="s">
        <v>64</v>
      </c>
      <c r="P6" s="109"/>
    </row>
    <row r="7" spans="2:16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56"/>
      <c r="O7" s="9"/>
      <c r="P7" s="18"/>
    </row>
    <row r="8" spans="2:16" ht="15">
      <c r="B8" s="1"/>
      <c r="C8" s="73"/>
      <c r="D8" s="73"/>
      <c r="E8" s="73"/>
      <c r="F8" s="73"/>
      <c r="G8" s="73"/>
      <c r="H8" s="65"/>
      <c r="I8" s="65"/>
      <c r="J8" s="69"/>
      <c r="K8" s="73"/>
      <c r="L8" s="1"/>
      <c r="N8" s="74" t="s">
        <v>60</v>
      </c>
      <c r="O8" s="9"/>
      <c r="P8" s="18"/>
    </row>
    <row r="9" spans="2:16" ht="15">
      <c r="B9" s="1"/>
      <c r="C9" s="58"/>
      <c r="D9" s="58"/>
      <c r="E9" s="58" t="s">
        <v>8</v>
      </c>
      <c r="F9" s="114">
        <f ca="1">TODAY()</f>
        <v>43480</v>
      </c>
      <c r="G9" s="114"/>
      <c r="H9" s="65"/>
      <c r="I9" s="65"/>
      <c r="J9" s="69" t="s">
        <v>49</v>
      </c>
      <c r="K9" s="73"/>
      <c r="L9" s="1"/>
      <c r="N9" s="88"/>
      <c r="O9" s="92" t="s">
        <v>63</v>
      </c>
      <c r="P9" s="93"/>
    </row>
    <row r="10" spans="2:16" ht="15">
      <c r="B10" s="1"/>
      <c r="C10" s="75"/>
      <c r="D10" s="75"/>
      <c r="E10" s="75" t="s">
        <v>9</v>
      </c>
      <c r="F10" s="94">
        <v>123</v>
      </c>
      <c r="G10" s="94"/>
      <c r="H10" s="65"/>
      <c r="I10" s="65"/>
      <c r="J10" s="73" t="s">
        <v>26</v>
      </c>
      <c r="K10" s="73"/>
      <c r="L10" s="1"/>
      <c r="N10" s="15"/>
      <c r="O10" s="92"/>
      <c r="P10" s="18"/>
    </row>
    <row r="11" spans="2:16" ht="15">
      <c r="B11" s="1"/>
      <c r="C11" s="75"/>
      <c r="D11" s="75"/>
      <c r="E11" s="75" t="s">
        <v>10</v>
      </c>
      <c r="F11" s="94">
        <v>456</v>
      </c>
      <c r="G11" s="94"/>
      <c r="H11" s="65"/>
      <c r="I11" s="65"/>
      <c r="J11" s="73" t="s">
        <v>27</v>
      </c>
      <c r="K11" s="73"/>
      <c r="L11" s="1"/>
      <c r="N11" s="74" t="s">
        <v>57</v>
      </c>
      <c r="O11" s="9"/>
      <c r="P11" s="18"/>
    </row>
    <row r="12" spans="2:16" ht="15">
      <c r="B12" s="1"/>
      <c r="C12" s="75"/>
      <c r="D12" s="75"/>
      <c r="E12" s="75" t="s">
        <v>11</v>
      </c>
      <c r="F12" s="95">
        <f ca="1">TODAY()+30</f>
        <v>43510</v>
      </c>
      <c r="G12" s="95"/>
      <c r="H12" s="65"/>
      <c r="I12" s="65"/>
      <c r="J12" s="1" t="s">
        <v>6</v>
      </c>
      <c r="K12" s="73"/>
      <c r="L12" s="1"/>
      <c r="N12" s="15"/>
      <c r="O12" s="92" t="s">
        <v>58</v>
      </c>
      <c r="P12" s="18"/>
    </row>
    <row r="13" spans="2:16" ht="15">
      <c r="B13" s="1"/>
      <c r="C13" s="75"/>
      <c r="D13" s="75"/>
      <c r="E13" s="75" t="s">
        <v>14</v>
      </c>
      <c r="F13" s="67" t="s">
        <v>15</v>
      </c>
      <c r="G13" s="67"/>
      <c r="H13" s="65"/>
      <c r="I13" s="65"/>
      <c r="J13" s="1" t="s">
        <v>7</v>
      </c>
      <c r="K13" s="73"/>
      <c r="L13" s="1"/>
      <c r="N13" s="19"/>
      <c r="O13" s="20"/>
      <c r="P13" s="21"/>
    </row>
    <row r="14" spans="2:12" ht="15">
      <c r="B14" s="1"/>
      <c r="C14" s="75"/>
      <c r="D14" s="75"/>
      <c r="E14" s="75" t="s">
        <v>12</v>
      </c>
      <c r="F14" s="94" t="s">
        <v>28</v>
      </c>
      <c r="G14" s="94"/>
      <c r="H14" s="65"/>
      <c r="I14" s="65"/>
      <c r="J14" s="1" t="s">
        <v>5</v>
      </c>
      <c r="K14" s="73"/>
      <c r="L14" s="1"/>
    </row>
    <row r="15" spans="2:12" ht="15">
      <c r="B15" s="1"/>
      <c r="E15" s="75" t="s">
        <v>40</v>
      </c>
      <c r="F15" s="96" t="s">
        <v>27</v>
      </c>
      <c r="G15" s="96"/>
      <c r="H15" s="65"/>
      <c r="I15" s="65"/>
      <c r="J15" s="73"/>
      <c r="K15" s="73"/>
      <c r="L15" s="1"/>
    </row>
    <row r="16" spans="2:12" ht="15">
      <c r="B16" s="1"/>
      <c r="E16" s="75" t="s">
        <v>37</v>
      </c>
      <c r="F16" s="95">
        <f ca="1">TODAY()+60</f>
        <v>43540</v>
      </c>
      <c r="G16" s="96"/>
      <c r="H16" s="65"/>
      <c r="I16" s="65"/>
      <c r="J16" s="73"/>
      <c r="K16" s="73"/>
      <c r="L16" s="1"/>
    </row>
    <row r="17" spans="2:12" ht="15">
      <c r="B17" s="1"/>
      <c r="E17" s="75" t="s">
        <v>36</v>
      </c>
      <c r="F17" s="96" t="s">
        <v>38</v>
      </c>
      <c r="G17" s="96"/>
      <c r="H17" s="65"/>
      <c r="I17" s="65"/>
      <c r="J17" s="73"/>
      <c r="K17" s="73"/>
      <c r="L17" s="1"/>
    </row>
    <row r="18" spans="2:12" ht="15.75">
      <c r="B18" s="1"/>
      <c r="C18" s="54"/>
      <c r="D18" s="45"/>
      <c r="E18" s="42"/>
      <c r="F18" s="1"/>
      <c r="G18" s="1"/>
      <c r="H18" s="25"/>
      <c r="I18" s="25"/>
      <c r="J18" s="113"/>
      <c r="K18" s="113"/>
      <c r="L18" s="1"/>
    </row>
    <row r="19" spans="2:12" ht="15.75">
      <c r="B19" s="1"/>
      <c r="C19" s="54"/>
      <c r="D19" s="45"/>
      <c r="E19" s="42"/>
      <c r="F19" s="1"/>
      <c r="G19" s="1"/>
      <c r="H19" s="1"/>
      <c r="I19" s="1"/>
      <c r="J19" s="1"/>
      <c r="K19" s="73"/>
      <c r="L19" s="1"/>
    </row>
    <row r="20" spans="2:12" ht="15.75">
      <c r="B20" s="1"/>
      <c r="C20" s="54"/>
      <c r="D20" s="45"/>
      <c r="E20" s="42"/>
      <c r="F20" s="1"/>
      <c r="G20" s="1"/>
      <c r="H20" s="1"/>
      <c r="I20" s="1"/>
      <c r="J20" s="1"/>
      <c r="K20" s="73"/>
      <c r="L20" s="1"/>
    </row>
    <row r="21" spans="2:12" ht="15.75">
      <c r="B21" s="1"/>
      <c r="C21" s="54"/>
      <c r="D21" s="45"/>
      <c r="E21" s="42"/>
      <c r="F21" s="1"/>
      <c r="G21" s="1"/>
      <c r="H21" s="1"/>
      <c r="I21" s="1"/>
      <c r="J21" s="1"/>
      <c r="K21" s="73"/>
      <c r="L21" s="1"/>
    </row>
    <row r="22" spans="2:12" ht="15.75">
      <c r="B22" s="1"/>
      <c r="C22" s="54"/>
      <c r="D22" s="45"/>
      <c r="E22" s="42"/>
      <c r="F22" s="1"/>
      <c r="G22" s="1"/>
      <c r="H22" s="1"/>
      <c r="I22" s="1"/>
      <c r="J22" s="1"/>
      <c r="K22" s="73"/>
      <c r="L22" s="1"/>
    </row>
    <row r="23" spans="2:12" ht="15.75">
      <c r="B23" s="1"/>
      <c r="C23" s="69" t="s">
        <v>51</v>
      </c>
      <c r="D23" s="45"/>
      <c r="E23" s="42"/>
      <c r="F23" s="1"/>
      <c r="G23" s="1"/>
      <c r="H23" s="1"/>
      <c r="I23" s="1"/>
      <c r="J23" s="1"/>
      <c r="K23" s="73"/>
      <c r="L23" s="1"/>
    </row>
    <row r="24" spans="2:12" ht="15.75">
      <c r="B24" s="1"/>
      <c r="C24" s="2"/>
      <c r="D24" s="45"/>
      <c r="E24" s="42"/>
      <c r="F24" s="1"/>
      <c r="G24" s="1"/>
      <c r="H24" s="1"/>
      <c r="I24" s="1"/>
      <c r="J24" s="1"/>
      <c r="K24" s="73"/>
      <c r="L24" s="1"/>
    </row>
    <row r="25" spans="2:12" ht="15">
      <c r="B25" s="1"/>
      <c r="C25" s="73" t="s">
        <v>39</v>
      </c>
      <c r="D25" s="1"/>
      <c r="E25" s="1"/>
      <c r="F25" s="1"/>
      <c r="G25" s="1"/>
      <c r="H25" s="1"/>
      <c r="I25" s="1"/>
      <c r="J25" s="1"/>
      <c r="K25" s="1"/>
      <c r="L25" s="1"/>
    </row>
    <row r="26" spans="2:12" ht="15">
      <c r="B26" s="1"/>
      <c r="C26" s="73" t="s">
        <v>16</v>
      </c>
      <c r="D26" s="1"/>
      <c r="E26" s="1"/>
      <c r="F26" s="1"/>
      <c r="G26" s="1"/>
      <c r="H26" s="66"/>
      <c r="I26" s="1"/>
      <c r="J26" s="1"/>
      <c r="K26" s="1"/>
      <c r="L26" s="1"/>
    </row>
    <row r="27" spans="2:13" ht="15.75">
      <c r="B27" s="1"/>
      <c r="C27" s="76" t="s">
        <v>50</v>
      </c>
      <c r="D27" s="1"/>
      <c r="E27" s="1"/>
      <c r="F27" s="1"/>
      <c r="G27" s="1"/>
      <c r="H27" s="1"/>
      <c r="I27" s="1"/>
      <c r="J27" s="1"/>
      <c r="K27" s="1"/>
      <c r="L27" s="1"/>
      <c r="M27" s="46"/>
    </row>
    <row r="28" spans="2:16" ht="15">
      <c r="B28" s="1"/>
      <c r="C28" s="1"/>
      <c r="D28" s="1"/>
      <c r="E28" s="1"/>
      <c r="F28" s="1"/>
      <c r="G28" s="1"/>
      <c r="H28" s="1"/>
      <c r="I28" s="1"/>
      <c r="J28" s="1"/>
      <c r="K28" s="34"/>
      <c r="L28" s="25"/>
      <c r="M28" s="47"/>
      <c r="O28" s="51"/>
      <c r="P28" s="27"/>
    </row>
    <row r="29" spans="2:16" ht="15.75">
      <c r="B29" s="1"/>
      <c r="C29" s="37" t="s">
        <v>17</v>
      </c>
      <c r="D29" s="38"/>
      <c r="E29" s="39"/>
      <c r="F29" s="68" t="s">
        <v>25</v>
      </c>
      <c r="G29" s="41" t="s">
        <v>18</v>
      </c>
      <c r="H29" s="68" t="s">
        <v>53</v>
      </c>
      <c r="I29" s="40" t="s">
        <v>23</v>
      </c>
      <c r="J29" s="68" t="s">
        <v>24</v>
      </c>
      <c r="K29" s="68" t="s">
        <v>52</v>
      </c>
      <c r="L29" s="29"/>
      <c r="M29" s="47"/>
      <c r="O29" s="51"/>
      <c r="P29" s="27"/>
    </row>
    <row r="30" spans="2:17" ht="15">
      <c r="B30" s="1"/>
      <c r="C30" s="30" t="s">
        <v>19</v>
      </c>
      <c r="D30" s="16"/>
      <c r="E30" s="17"/>
      <c r="F30" s="3">
        <v>25</v>
      </c>
      <c r="G30" s="4" t="s">
        <v>21</v>
      </c>
      <c r="H30" s="78">
        <v>60</v>
      </c>
      <c r="I30" s="7">
        <v>0.2</v>
      </c>
      <c r="J30" s="77">
        <f aca="true" t="shared" si="0" ref="J30:J48">IF(ISBLANK(I30),"",IF(H30*I30*F30&gt;0,H30*I30*F30,0))</f>
        <v>300</v>
      </c>
      <c r="K30" s="77">
        <f>IF(SUM(F30*H30,J30)&gt;0,SUM(F30*H30,J30),"")</f>
        <v>1800</v>
      </c>
      <c r="L30" s="28"/>
      <c r="O30" s="52"/>
      <c r="P30" s="27"/>
      <c r="Q30" s="35"/>
    </row>
    <row r="31" spans="2:17" ht="15">
      <c r="B31" s="1"/>
      <c r="C31" s="15" t="s">
        <v>22</v>
      </c>
      <c r="D31" s="9"/>
      <c r="E31" s="18"/>
      <c r="F31" s="5">
        <v>10</v>
      </c>
      <c r="G31" s="6" t="s">
        <v>20</v>
      </c>
      <c r="H31" s="77">
        <v>103.99</v>
      </c>
      <c r="I31" s="8">
        <v>0.2</v>
      </c>
      <c r="J31" s="77">
        <f t="shared" si="0"/>
        <v>207.98000000000002</v>
      </c>
      <c r="K31" s="61">
        <f aca="true" t="shared" si="1" ref="K31:K48">IF(SUM(F31*H31,J31)&gt;0,SUM(F31*H31,J31),"")</f>
        <v>1247.8799999999999</v>
      </c>
      <c r="L31" s="28"/>
      <c r="M31" s="47"/>
      <c r="O31" s="52"/>
      <c r="P31" s="27"/>
      <c r="Q31" s="32"/>
    </row>
    <row r="32" spans="2:17" ht="15">
      <c r="B32" s="1"/>
      <c r="C32" s="15"/>
      <c r="D32" s="9"/>
      <c r="E32" s="18"/>
      <c r="F32" s="103"/>
      <c r="G32" s="105"/>
      <c r="H32" s="103"/>
      <c r="I32" s="103"/>
      <c r="J32" s="103">
        <f t="shared" si="0"/>
      </c>
      <c r="K32" s="103">
        <f t="shared" si="1"/>
      </c>
      <c r="L32" s="28"/>
      <c r="M32" s="47"/>
      <c r="O32" s="51"/>
      <c r="P32" s="27"/>
      <c r="Q32" s="32"/>
    </row>
    <row r="33" spans="2:17" ht="15">
      <c r="B33" s="1"/>
      <c r="C33" s="15"/>
      <c r="D33" s="9"/>
      <c r="E33" s="18"/>
      <c r="F33" s="103"/>
      <c r="G33" s="105"/>
      <c r="H33" s="103"/>
      <c r="I33" s="103"/>
      <c r="J33" s="103">
        <f t="shared" si="0"/>
      </c>
      <c r="K33" s="103">
        <f t="shared" si="1"/>
      </c>
      <c r="L33" s="28"/>
      <c r="M33" s="47"/>
      <c r="O33" s="51"/>
      <c r="P33" s="27"/>
      <c r="Q33" s="35"/>
    </row>
    <row r="34" spans="2:17" ht="15">
      <c r="B34" s="1"/>
      <c r="C34" s="15"/>
      <c r="D34" s="9"/>
      <c r="E34" s="18"/>
      <c r="F34" s="103"/>
      <c r="G34" s="105"/>
      <c r="H34" s="103"/>
      <c r="I34" s="103"/>
      <c r="J34" s="103">
        <f t="shared" si="0"/>
      </c>
      <c r="K34" s="103">
        <f t="shared" si="1"/>
      </c>
      <c r="L34" s="28"/>
      <c r="M34" s="47"/>
      <c r="O34" s="51"/>
      <c r="P34" s="27"/>
      <c r="Q34" s="53"/>
    </row>
    <row r="35" spans="2:17" ht="15">
      <c r="B35" s="1"/>
      <c r="C35" s="15"/>
      <c r="D35" s="9"/>
      <c r="E35" s="18"/>
      <c r="F35" s="103"/>
      <c r="G35" s="105"/>
      <c r="H35" s="103"/>
      <c r="I35" s="103"/>
      <c r="J35" s="103">
        <f t="shared" si="0"/>
      </c>
      <c r="K35" s="103">
        <f t="shared" si="1"/>
      </c>
      <c r="L35" s="28"/>
      <c r="M35" s="47"/>
      <c r="O35" s="51"/>
      <c r="P35" s="27"/>
      <c r="Q35" s="32"/>
    </row>
    <row r="36" spans="2:17" ht="15">
      <c r="B36" s="1"/>
      <c r="C36" s="15"/>
      <c r="D36" s="9"/>
      <c r="E36" s="18"/>
      <c r="F36" s="103"/>
      <c r="G36" s="105"/>
      <c r="H36" s="103"/>
      <c r="I36" s="103"/>
      <c r="J36" s="103">
        <f t="shared" si="0"/>
      </c>
      <c r="K36" s="103">
        <f t="shared" si="1"/>
      </c>
      <c r="L36" s="28"/>
      <c r="M36" s="47"/>
      <c r="O36" s="51"/>
      <c r="P36" s="36"/>
      <c r="Q36" s="32"/>
    </row>
    <row r="37" spans="2:17" ht="15">
      <c r="B37" s="1"/>
      <c r="C37" s="15"/>
      <c r="D37" s="9"/>
      <c r="E37" s="18"/>
      <c r="F37" s="103"/>
      <c r="G37" s="105"/>
      <c r="H37" s="103"/>
      <c r="I37" s="103"/>
      <c r="J37" s="103">
        <f t="shared" si="0"/>
      </c>
      <c r="K37" s="103">
        <f t="shared" si="1"/>
      </c>
      <c r="L37" s="28"/>
      <c r="M37" s="47"/>
      <c r="Q37" s="32"/>
    </row>
    <row r="38" spans="2:17" ht="15">
      <c r="B38" s="1"/>
      <c r="C38" s="15"/>
      <c r="D38" s="9"/>
      <c r="E38" s="18"/>
      <c r="F38" s="103"/>
      <c r="G38" s="105"/>
      <c r="H38" s="103"/>
      <c r="I38" s="103"/>
      <c r="J38" s="103">
        <f t="shared" si="0"/>
      </c>
      <c r="K38" s="103">
        <f t="shared" si="1"/>
      </c>
      <c r="L38" s="28"/>
      <c r="M38" s="47"/>
      <c r="Q38" s="32"/>
    </row>
    <row r="39" spans="2:13" ht="15">
      <c r="B39" s="1"/>
      <c r="C39" s="15"/>
      <c r="D39" s="9"/>
      <c r="E39" s="18"/>
      <c r="F39" s="103"/>
      <c r="G39" s="105"/>
      <c r="H39" s="103"/>
      <c r="I39" s="103"/>
      <c r="J39" s="103">
        <f t="shared" si="0"/>
      </c>
      <c r="K39" s="103">
        <f t="shared" si="1"/>
      </c>
      <c r="L39" s="28"/>
      <c r="M39" s="47"/>
    </row>
    <row r="40" spans="2:13" ht="15">
      <c r="B40" s="1"/>
      <c r="C40" s="15"/>
      <c r="D40" s="9"/>
      <c r="E40" s="18"/>
      <c r="F40" s="103"/>
      <c r="G40" s="105"/>
      <c r="H40" s="103"/>
      <c r="I40" s="103"/>
      <c r="J40" s="103">
        <f t="shared" si="0"/>
      </c>
      <c r="K40" s="103">
        <f t="shared" si="1"/>
      </c>
      <c r="L40" s="28"/>
      <c r="M40" s="47"/>
    </row>
    <row r="41" spans="2:13" ht="15">
      <c r="B41" s="1"/>
      <c r="C41" s="15"/>
      <c r="D41" s="9"/>
      <c r="E41" s="18"/>
      <c r="F41" s="103"/>
      <c r="G41" s="105"/>
      <c r="H41" s="103"/>
      <c r="I41" s="103"/>
      <c r="J41" s="103">
        <f t="shared" si="0"/>
      </c>
      <c r="K41" s="103">
        <f t="shared" si="1"/>
      </c>
      <c r="L41" s="28"/>
      <c r="M41" s="47"/>
    </row>
    <row r="42" spans="2:13" ht="15">
      <c r="B42" s="1"/>
      <c r="C42" s="15"/>
      <c r="D42" s="9"/>
      <c r="E42" s="18"/>
      <c r="F42" s="103"/>
      <c r="G42" s="105"/>
      <c r="H42" s="103"/>
      <c r="I42" s="103"/>
      <c r="J42" s="103">
        <f t="shared" si="0"/>
      </c>
      <c r="K42" s="103">
        <f t="shared" si="1"/>
      </c>
      <c r="L42" s="28"/>
      <c r="M42" s="47"/>
    </row>
    <row r="43" spans="2:13" ht="15">
      <c r="B43" s="1"/>
      <c r="C43" s="15"/>
      <c r="D43" s="9"/>
      <c r="E43" s="18"/>
      <c r="F43" s="103"/>
      <c r="G43" s="105"/>
      <c r="H43" s="103"/>
      <c r="I43" s="103"/>
      <c r="J43" s="103">
        <f t="shared" si="0"/>
      </c>
      <c r="K43" s="103">
        <f t="shared" si="1"/>
      </c>
      <c r="L43" s="28"/>
      <c r="M43" s="47"/>
    </row>
    <row r="44" spans="2:13" ht="15">
      <c r="B44" s="1"/>
      <c r="C44" s="15"/>
      <c r="D44" s="9"/>
      <c r="E44" s="18"/>
      <c r="F44" s="103"/>
      <c r="G44" s="105"/>
      <c r="H44" s="103"/>
      <c r="I44" s="103"/>
      <c r="J44" s="103">
        <f t="shared" si="0"/>
      </c>
      <c r="K44" s="103">
        <f t="shared" si="1"/>
      </c>
      <c r="L44" s="28"/>
      <c r="M44" s="47"/>
    </row>
    <row r="45" spans="2:15" ht="15">
      <c r="B45" s="1"/>
      <c r="C45" s="15"/>
      <c r="D45" s="9"/>
      <c r="E45" s="18"/>
      <c r="F45" s="103"/>
      <c r="G45" s="105"/>
      <c r="H45" s="103"/>
      <c r="I45" s="103"/>
      <c r="J45" s="103">
        <f t="shared" si="0"/>
      </c>
      <c r="K45" s="103">
        <f t="shared" si="1"/>
      </c>
      <c r="L45" s="28"/>
      <c r="M45" s="47"/>
      <c r="O45" s="48"/>
    </row>
    <row r="46" spans="2:13" ht="15">
      <c r="B46" s="1"/>
      <c r="C46" s="15"/>
      <c r="D46" s="9"/>
      <c r="E46" s="18"/>
      <c r="F46" s="103"/>
      <c r="G46" s="105"/>
      <c r="H46" s="103"/>
      <c r="I46" s="103"/>
      <c r="J46" s="103">
        <f t="shared" si="0"/>
      </c>
      <c r="K46" s="103">
        <f t="shared" si="1"/>
      </c>
      <c r="L46" s="28"/>
      <c r="M46" s="47"/>
    </row>
    <row r="47" spans="2:13" ht="15">
      <c r="B47" s="1"/>
      <c r="C47" s="15"/>
      <c r="D47" s="9"/>
      <c r="E47" s="18"/>
      <c r="F47" s="103"/>
      <c r="G47" s="105"/>
      <c r="H47" s="103"/>
      <c r="I47" s="103"/>
      <c r="J47" s="103">
        <f t="shared" si="0"/>
      </c>
      <c r="K47" s="103">
        <f t="shared" si="1"/>
      </c>
      <c r="L47" s="28"/>
      <c r="M47" s="47"/>
    </row>
    <row r="48" spans="2:12" ht="15">
      <c r="B48" s="1"/>
      <c r="C48" s="15"/>
      <c r="D48" s="9"/>
      <c r="E48" s="18"/>
      <c r="F48" s="103"/>
      <c r="G48" s="105"/>
      <c r="H48" s="103"/>
      <c r="I48" s="103"/>
      <c r="J48" s="103">
        <f t="shared" si="0"/>
      </c>
      <c r="K48" s="103">
        <f t="shared" si="1"/>
      </c>
      <c r="L48" s="28"/>
    </row>
    <row r="49" spans="2:13" ht="15">
      <c r="B49" s="1"/>
      <c r="C49" s="19"/>
      <c r="D49" s="20"/>
      <c r="E49" s="21"/>
      <c r="F49" s="107"/>
      <c r="G49" s="108"/>
      <c r="H49" s="107"/>
      <c r="I49" s="107"/>
      <c r="J49" s="107">
        <f>IF(ISBLANK(I49),"",IF(H49*I49*F49&gt;0,H49*I49*F49,0))</f>
      </c>
      <c r="K49" s="107">
        <f>IF(SUM(F49*H49,J49)&gt;0,SUM(F49*H49,J49),"")</f>
      </c>
      <c r="L49" s="28"/>
      <c r="M49" s="48"/>
    </row>
    <row r="50" spans="2:13" ht="15">
      <c r="B50" s="1"/>
      <c r="C50" s="9"/>
      <c r="D50" s="9"/>
      <c r="E50" s="9"/>
      <c r="F50" s="10"/>
      <c r="G50" s="11"/>
      <c r="H50" s="12"/>
      <c r="I50" s="11"/>
      <c r="J50" s="9"/>
      <c r="K50" s="9"/>
      <c r="L50" s="9"/>
      <c r="M50" s="48"/>
    </row>
    <row r="51" spans="2:12" ht="15">
      <c r="B51" s="1"/>
      <c r="C51" s="1"/>
      <c r="D51" s="1"/>
      <c r="E51" s="1"/>
      <c r="F51" s="1"/>
      <c r="G51" s="1"/>
      <c r="H51" s="1"/>
      <c r="I51" s="69" t="s">
        <v>54</v>
      </c>
      <c r="J51" s="2"/>
      <c r="K51" s="62">
        <f>SUM(K30:K49)-SUM(J30:J49)</f>
        <v>2539.9</v>
      </c>
      <c r="L51" s="24"/>
    </row>
    <row r="52" spans="2:12" ht="15.75" thickBot="1">
      <c r="B52" s="1"/>
      <c r="C52" s="1"/>
      <c r="D52" s="1"/>
      <c r="E52" s="1"/>
      <c r="F52" s="1"/>
      <c r="G52" s="1"/>
      <c r="H52" s="1"/>
      <c r="I52" s="70" t="s">
        <v>24</v>
      </c>
      <c r="J52" s="33"/>
      <c r="K52" s="63">
        <f>SUM(J30:J49)</f>
        <v>507.98</v>
      </c>
      <c r="L52" s="24"/>
    </row>
    <row r="53" spans="2:12" ht="15.75" thickTop="1">
      <c r="B53" s="1"/>
      <c r="C53" s="1"/>
      <c r="D53" s="1"/>
      <c r="E53" s="1"/>
      <c r="F53" s="1"/>
      <c r="G53" s="1"/>
      <c r="H53" s="1"/>
      <c r="I53" s="2"/>
      <c r="J53" s="1"/>
      <c r="K53" s="62"/>
      <c r="L53" s="1"/>
    </row>
    <row r="54" spans="2:12" ht="18">
      <c r="B54" s="1"/>
      <c r="C54" s="1"/>
      <c r="D54" s="1"/>
      <c r="E54" s="1"/>
      <c r="F54" s="1"/>
      <c r="G54" s="1"/>
      <c r="H54" s="1"/>
      <c r="I54" s="71" t="s">
        <v>55</v>
      </c>
      <c r="J54" s="14"/>
      <c r="K54" s="64">
        <f>SUM(K30:K49)</f>
        <v>3047.88</v>
      </c>
      <c r="L54" s="23"/>
    </row>
    <row r="55" spans="2:12" ht="18">
      <c r="B55" s="1"/>
      <c r="C55" s="1"/>
      <c r="D55" s="1"/>
      <c r="E55" s="1"/>
      <c r="F55" s="1"/>
      <c r="G55" s="1"/>
      <c r="H55" s="1"/>
      <c r="I55" s="13"/>
      <c r="J55" s="14"/>
      <c r="K55" s="23"/>
      <c r="L55" s="23"/>
    </row>
    <row r="56" spans="2:12" ht="18">
      <c r="B56" s="1"/>
      <c r="C56" s="1"/>
      <c r="D56" s="1"/>
      <c r="E56" s="1"/>
      <c r="F56" s="1"/>
      <c r="G56" s="1"/>
      <c r="I56" s="89"/>
      <c r="J56" s="90"/>
      <c r="K56" s="91" t="s">
        <v>48</v>
      </c>
      <c r="L56" s="23"/>
    </row>
    <row r="57" spans="2:12" ht="15">
      <c r="B57" s="1"/>
      <c r="C57" s="1"/>
      <c r="D57" s="1"/>
      <c r="E57" s="1"/>
      <c r="F57" s="1"/>
      <c r="G57" s="1"/>
      <c r="L57" s="1"/>
    </row>
    <row r="58" spans="2:12" ht="15">
      <c r="B58" s="1"/>
      <c r="C58" s="1"/>
      <c r="D58" s="1"/>
      <c r="E58" s="1"/>
      <c r="F58" s="1"/>
      <c r="G58" s="1"/>
      <c r="L58" s="1"/>
    </row>
    <row r="59" spans="2:12" ht="15">
      <c r="B59" s="1"/>
      <c r="C59" s="1"/>
      <c r="D59" s="1"/>
      <c r="E59" s="1"/>
      <c r="F59" s="1"/>
      <c r="G59" s="1"/>
      <c r="L59" s="1"/>
    </row>
    <row r="60" spans="2:12" ht="15">
      <c r="B60" s="1"/>
      <c r="C60" s="1"/>
      <c r="D60" s="1"/>
      <c r="E60" s="1"/>
      <c r="F60" s="1"/>
      <c r="G60" s="1"/>
      <c r="L60" s="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9"/>
    </row>
    <row r="63" spans="2:12" ht="15">
      <c r="B63" s="1"/>
      <c r="C63" s="79" t="str">
        <f>C3</f>
        <v>Ma Compagnie</v>
      </c>
      <c r="D63" s="80"/>
      <c r="E63" s="81"/>
      <c r="F63" s="79" t="s">
        <v>13</v>
      </c>
      <c r="G63" s="81"/>
      <c r="H63" s="81"/>
      <c r="I63" s="81"/>
      <c r="J63" s="82" t="s">
        <v>43</v>
      </c>
      <c r="K63" s="81"/>
      <c r="L63" s="1"/>
    </row>
    <row r="64" spans="2:12" ht="15">
      <c r="B64" s="1"/>
      <c r="C64" s="83" t="s">
        <v>3</v>
      </c>
      <c r="D64" s="55"/>
      <c r="E64" s="55"/>
      <c r="F64" s="55" t="s">
        <v>28</v>
      </c>
      <c r="G64" s="55"/>
      <c r="H64" s="55"/>
      <c r="I64" s="55"/>
      <c r="J64" s="84" t="s">
        <v>29</v>
      </c>
      <c r="K64" s="55" t="s">
        <v>30</v>
      </c>
      <c r="L64" s="1"/>
    </row>
    <row r="65" spans="2:12" ht="15">
      <c r="B65" s="1"/>
      <c r="C65" s="83" t="s">
        <v>4</v>
      </c>
      <c r="D65" s="55"/>
      <c r="E65" s="55"/>
      <c r="F65" s="55" t="s">
        <v>44</v>
      </c>
      <c r="G65" s="55"/>
      <c r="H65" s="55"/>
      <c r="I65" s="55"/>
      <c r="J65" s="84" t="s">
        <v>32</v>
      </c>
      <c r="K65" s="84">
        <v>10000000</v>
      </c>
      <c r="L65" s="1"/>
    </row>
    <row r="66" spans="2:12" ht="15">
      <c r="B66" s="1"/>
      <c r="C66" s="55" t="s">
        <v>5</v>
      </c>
      <c r="D66" s="55"/>
      <c r="E66" s="55"/>
      <c r="F66" s="55" t="s">
        <v>45</v>
      </c>
      <c r="G66" s="55"/>
      <c r="H66" s="55"/>
      <c r="I66" s="55"/>
      <c r="J66" s="84" t="s">
        <v>31</v>
      </c>
      <c r="K66" s="84">
        <v>12345678</v>
      </c>
      <c r="L66" s="1"/>
    </row>
    <row r="67" spans="2:12" ht="15">
      <c r="B67" s="1"/>
      <c r="C67" s="55" t="s">
        <v>47</v>
      </c>
      <c r="D67" s="55"/>
      <c r="E67" s="55"/>
      <c r="F67" s="85" t="s">
        <v>46</v>
      </c>
      <c r="G67" s="55"/>
      <c r="H67" s="55"/>
      <c r="I67" s="55"/>
      <c r="J67" s="86" t="s">
        <v>1</v>
      </c>
      <c r="K67" s="87" t="s">
        <v>34</v>
      </c>
      <c r="L67" s="1"/>
    </row>
    <row r="68" spans="2:12" ht="15">
      <c r="B68" s="1"/>
      <c r="C68" s="55" t="s">
        <v>41</v>
      </c>
      <c r="D68" s="55"/>
      <c r="E68" s="55"/>
      <c r="F68" s="85"/>
      <c r="G68" s="55"/>
      <c r="H68" s="55"/>
      <c r="I68" s="55"/>
      <c r="J68" s="84" t="s">
        <v>0</v>
      </c>
      <c r="K68" s="55" t="s">
        <v>33</v>
      </c>
      <c r="L68" s="1"/>
    </row>
    <row r="69" spans="2:12" ht="15">
      <c r="B69" s="1"/>
      <c r="C69" s="9"/>
      <c r="D69" s="86"/>
      <c r="E69" s="86"/>
      <c r="F69" s="86"/>
      <c r="G69" s="86"/>
      <c r="H69" s="86"/>
      <c r="I69" s="86"/>
      <c r="J69" s="86"/>
      <c r="K69" s="86"/>
      <c r="L69" s="1"/>
    </row>
    <row r="70" spans="2:12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1" ht="15">
      <c r="C71" s="49"/>
      <c r="D71" s="49"/>
      <c r="E71" s="49"/>
      <c r="F71" s="49"/>
      <c r="G71" s="49"/>
      <c r="H71" s="49"/>
      <c r="I71" s="49"/>
      <c r="J71" s="49"/>
      <c r="K71" s="49"/>
    </row>
  </sheetData>
  <sheetProtection/>
  <mergeCells count="4">
    <mergeCell ref="H3:J3"/>
    <mergeCell ref="J18:K18"/>
    <mergeCell ref="F9:G9"/>
    <mergeCell ref="I4:J4"/>
  </mergeCells>
  <hyperlinks>
    <hyperlink ref="P6" r:id="rId1" display="http://www.zervant.com/de/blog/kostenlose-angebotsvorlage-in-excel-mit-anleitung/?utm_source=offer_de&amp;utm_medium=instructions&amp;utm_campaign=excel"/>
    <hyperlink ref="O6" r:id="rId2" display="Modèle de devis - Mode d'emloi"/>
    <hyperlink ref="O9" r:id="rId3" display="Logiciel de facturation gratuit"/>
    <hyperlink ref="P9" r:id="rId4" display="https://www.zervant.com/fr/logiciel-de-facturation?utm_source=template&amp;utm_medium=excel&amp;utm_campaign=offer_fr"/>
    <hyperlink ref="O12" location="'Devis - Exemple Vierge'!A1" display="Accéder à l'exemple vierge"/>
  </hyperlinks>
  <printOptions/>
  <pageMargins left="0.7086614173228346" right="0.7086614173228346" top="0.7480314960629921" bottom="0.7480314960629921" header="0.31496062992125984" footer="0.31496062992125984"/>
  <pageSetup fitToHeight="1" fitToWidth="1" orientation="portrait" paperSize="9" scale="68"/>
  <ignoredErrors>
    <ignoredError sqref="J49 K52 K54 K49" emptyCellReference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1"/>
  <sheetViews>
    <sheetView zoomScalePageLayoutView="0" workbookViewId="0" topLeftCell="A1">
      <selection activeCell="O9" sqref="O9"/>
    </sheetView>
  </sheetViews>
  <sheetFormatPr defaultColWidth="10.875" defaultRowHeight="15.75"/>
  <cols>
    <col min="1" max="1" width="3.125" style="22" customWidth="1"/>
    <col min="2" max="2" width="3.625" style="22" customWidth="1"/>
    <col min="3" max="3" width="14.125" style="22" customWidth="1"/>
    <col min="4" max="4" width="1.875" style="22" customWidth="1"/>
    <col min="5" max="5" width="15.00390625" style="22" customWidth="1"/>
    <col min="6" max="6" width="11.125" style="22" customWidth="1"/>
    <col min="7" max="7" width="9.125" style="22" customWidth="1"/>
    <col min="8" max="8" width="16.375" style="22" customWidth="1"/>
    <col min="9" max="9" width="8.375" style="22" customWidth="1"/>
    <col min="10" max="10" width="15.375" style="22" customWidth="1"/>
    <col min="11" max="11" width="17.375" style="22" customWidth="1"/>
    <col min="12" max="12" width="3.125" style="22" customWidth="1"/>
    <col min="13" max="13" width="12.875" style="22" customWidth="1"/>
    <col min="14" max="14" width="2.625" style="22" customWidth="1"/>
    <col min="15" max="15" width="25.625" style="22" customWidth="1"/>
    <col min="16" max="16" width="31.625" style="22" customWidth="1"/>
    <col min="17" max="16384" width="10.875" style="22" customWidth="1"/>
  </cols>
  <sheetData>
    <row r="2" spans="2:12" ht="24.75" customHeight="1">
      <c r="B2" s="73"/>
      <c r="C2" s="26"/>
      <c r="D2" s="73"/>
      <c r="E2" s="73"/>
      <c r="F2" s="73"/>
      <c r="G2" s="44"/>
      <c r="H2" s="44"/>
      <c r="I2" s="73"/>
      <c r="J2" s="73"/>
      <c r="K2" s="73"/>
      <c r="L2" s="73"/>
    </row>
    <row r="3" spans="2:12" ht="24.75">
      <c r="B3" s="73"/>
      <c r="C3" s="60"/>
      <c r="D3" s="73"/>
      <c r="E3" s="73"/>
      <c r="F3" s="73"/>
      <c r="G3" s="73"/>
      <c r="H3" s="111" t="s">
        <v>59</v>
      </c>
      <c r="I3" s="112"/>
      <c r="J3" s="112"/>
      <c r="K3" s="73"/>
      <c r="L3" s="73"/>
    </row>
    <row r="4" spans="2:16" ht="15">
      <c r="B4" s="73"/>
      <c r="C4" s="72"/>
      <c r="D4" s="57"/>
      <c r="E4" s="57"/>
      <c r="F4" s="73"/>
      <c r="G4" s="69"/>
      <c r="H4" s="31"/>
      <c r="I4" s="115"/>
      <c r="J4" s="115"/>
      <c r="K4" s="73"/>
      <c r="L4" s="73"/>
      <c r="N4" s="50"/>
      <c r="O4" s="16"/>
      <c r="P4" s="17"/>
    </row>
    <row r="5" spans="2:16" ht="15">
      <c r="B5" s="73"/>
      <c r="C5" s="72"/>
      <c r="D5" s="42"/>
      <c r="E5" s="42"/>
      <c r="F5" s="73"/>
      <c r="G5" s="73"/>
      <c r="H5" s="73"/>
      <c r="I5" s="25"/>
      <c r="J5" s="73"/>
      <c r="K5" s="73"/>
      <c r="L5" s="73"/>
      <c r="N5" s="74" t="s">
        <v>35</v>
      </c>
      <c r="O5" s="9"/>
      <c r="P5" s="18"/>
    </row>
    <row r="6" spans="2:16" ht="15">
      <c r="B6" s="73"/>
      <c r="C6" s="72"/>
      <c r="D6" s="73"/>
      <c r="E6" s="73"/>
      <c r="F6" s="73"/>
      <c r="G6" s="73"/>
      <c r="H6" s="69"/>
      <c r="I6" s="73"/>
      <c r="J6" s="73"/>
      <c r="K6" s="73"/>
      <c r="L6" s="73"/>
      <c r="N6" s="56"/>
      <c r="O6" s="92" t="s">
        <v>64</v>
      </c>
      <c r="P6" s="109"/>
    </row>
    <row r="7" spans="2:16" ht="1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N7" s="56"/>
      <c r="O7" s="9"/>
      <c r="P7" s="18"/>
    </row>
    <row r="8" spans="2:16" ht="15">
      <c r="B8" s="73"/>
      <c r="C8" s="73"/>
      <c r="D8" s="73"/>
      <c r="E8" s="73"/>
      <c r="F8" s="73"/>
      <c r="G8" s="73"/>
      <c r="H8" s="69"/>
      <c r="I8" s="73"/>
      <c r="J8" s="73"/>
      <c r="K8" s="73"/>
      <c r="L8" s="73"/>
      <c r="N8" s="74" t="s">
        <v>60</v>
      </c>
      <c r="O8" s="9"/>
      <c r="P8" s="18"/>
    </row>
    <row r="9" spans="2:16" ht="15">
      <c r="B9" s="73"/>
      <c r="C9" s="75"/>
      <c r="D9" s="75"/>
      <c r="E9" s="75" t="s">
        <v>8</v>
      </c>
      <c r="F9" s="97"/>
      <c r="H9" s="73"/>
      <c r="I9" s="73"/>
      <c r="J9" s="69" t="s">
        <v>49</v>
      </c>
      <c r="K9" s="73"/>
      <c r="L9" s="73"/>
      <c r="N9" s="88"/>
      <c r="O9" s="92" t="s">
        <v>63</v>
      </c>
      <c r="P9" s="93"/>
    </row>
    <row r="10" spans="2:16" ht="15">
      <c r="B10" s="73"/>
      <c r="C10" s="75"/>
      <c r="D10" s="75"/>
      <c r="E10" s="75" t="s">
        <v>9</v>
      </c>
      <c r="F10" s="98"/>
      <c r="H10" s="69"/>
      <c r="I10" s="73"/>
      <c r="J10" s="73"/>
      <c r="K10" s="73"/>
      <c r="L10" s="73"/>
      <c r="N10" s="15"/>
      <c r="O10" s="92"/>
      <c r="P10" s="18"/>
    </row>
    <row r="11" spans="2:16" ht="15">
      <c r="B11" s="73"/>
      <c r="C11" s="75"/>
      <c r="D11" s="75"/>
      <c r="E11" s="75" t="s">
        <v>10</v>
      </c>
      <c r="F11" s="98"/>
      <c r="H11" s="73"/>
      <c r="I11" s="73"/>
      <c r="J11" s="73"/>
      <c r="K11" s="73"/>
      <c r="L11" s="73"/>
      <c r="N11" s="74" t="s">
        <v>61</v>
      </c>
      <c r="O11" s="9"/>
      <c r="P11" s="18"/>
    </row>
    <row r="12" spans="2:16" ht="15">
      <c r="B12" s="73"/>
      <c r="C12" s="75"/>
      <c r="D12" s="75"/>
      <c r="E12" s="75" t="s">
        <v>11</v>
      </c>
      <c r="F12" s="97"/>
      <c r="H12" s="69"/>
      <c r="I12" s="73"/>
      <c r="J12" s="73"/>
      <c r="K12" s="73"/>
      <c r="L12" s="73"/>
      <c r="N12" s="15"/>
      <c r="O12" s="92" t="s">
        <v>62</v>
      </c>
      <c r="P12" s="18"/>
    </row>
    <row r="13" spans="2:16" ht="15">
      <c r="B13" s="73"/>
      <c r="C13" s="75"/>
      <c r="D13" s="75"/>
      <c r="E13" s="75" t="s">
        <v>14</v>
      </c>
      <c r="F13" s="67"/>
      <c r="H13" s="73"/>
      <c r="I13" s="73"/>
      <c r="J13" s="73"/>
      <c r="K13" s="73"/>
      <c r="L13" s="73"/>
      <c r="N13" s="19"/>
      <c r="O13" s="110"/>
      <c r="P13" s="21"/>
    </row>
    <row r="14" spans="2:12" ht="15">
      <c r="B14" s="73"/>
      <c r="C14" s="75"/>
      <c r="D14" s="75"/>
      <c r="E14" s="75" t="s">
        <v>12</v>
      </c>
      <c r="F14" s="98"/>
      <c r="H14" s="69"/>
      <c r="I14" s="73"/>
      <c r="J14" s="73"/>
      <c r="K14" s="73"/>
      <c r="L14" s="73"/>
    </row>
    <row r="15" spans="2:12" ht="15">
      <c r="B15" s="73"/>
      <c r="E15" s="75" t="s">
        <v>40</v>
      </c>
      <c r="F15" s="99"/>
      <c r="H15" s="73"/>
      <c r="I15" s="73"/>
      <c r="J15" s="73"/>
      <c r="K15" s="73"/>
      <c r="L15" s="73"/>
    </row>
    <row r="16" spans="2:12" ht="15.75">
      <c r="B16" s="73"/>
      <c r="E16" s="75" t="s">
        <v>37</v>
      </c>
      <c r="F16" s="95"/>
      <c r="H16" s="69"/>
      <c r="I16" s="73"/>
      <c r="J16" s="73"/>
      <c r="K16" s="73"/>
      <c r="L16" s="73"/>
    </row>
    <row r="17" spans="2:12" ht="15">
      <c r="B17" s="73"/>
      <c r="E17" s="75" t="s">
        <v>36</v>
      </c>
      <c r="F17" s="96"/>
      <c r="H17" s="73"/>
      <c r="I17" s="73"/>
      <c r="J17" s="73"/>
      <c r="K17" s="73"/>
      <c r="L17" s="73"/>
    </row>
    <row r="18" spans="2:12" ht="15.75">
      <c r="B18" s="73"/>
      <c r="C18" s="54"/>
      <c r="D18" s="45"/>
      <c r="E18" s="42"/>
      <c r="F18" s="73"/>
      <c r="G18" s="73"/>
      <c r="H18" s="25"/>
      <c r="I18" s="25"/>
      <c r="J18" s="31"/>
      <c r="K18" s="31"/>
      <c r="L18" s="73"/>
    </row>
    <row r="19" spans="2:12" ht="15.75">
      <c r="B19" s="73"/>
      <c r="C19" s="54"/>
      <c r="D19" s="45"/>
      <c r="E19" s="42"/>
      <c r="F19" s="73"/>
      <c r="G19" s="73"/>
      <c r="H19" s="73"/>
      <c r="I19" s="73"/>
      <c r="J19" s="73"/>
      <c r="K19" s="73"/>
      <c r="L19" s="73"/>
    </row>
    <row r="20" spans="2:12" ht="15.75">
      <c r="B20" s="73"/>
      <c r="C20" s="54"/>
      <c r="D20" s="45"/>
      <c r="E20" s="42"/>
      <c r="F20" s="73"/>
      <c r="G20" s="73"/>
      <c r="H20" s="73"/>
      <c r="I20" s="73"/>
      <c r="J20" s="73"/>
      <c r="K20" s="73"/>
      <c r="L20" s="73"/>
    </row>
    <row r="21" spans="2:12" ht="15.75">
      <c r="B21" s="73"/>
      <c r="C21" s="54"/>
      <c r="D21" s="45"/>
      <c r="E21" s="42"/>
      <c r="F21" s="73"/>
      <c r="G21" s="73"/>
      <c r="H21" s="73"/>
      <c r="I21" s="73"/>
      <c r="J21" s="73"/>
      <c r="K21" s="73"/>
      <c r="L21" s="73"/>
    </row>
    <row r="22" spans="2:12" ht="15.75">
      <c r="B22" s="73"/>
      <c r="C22" s="54"/>
      <c r="D22" s="45"/>
      <c r="E22" s="42"/>
      <c r="F22" s="73"/>
      <c r="G22" s="73"/>
      <c r="H22" s="73"/>
      <c r="I22" s="73"/>
      <c r="J22" s="73"/>
      <c r="K22" s="73"/>
      <c r="L22" s="73"/>
    </row>
    <row r="23" spans="2:12" ht="15.75">
      <c r="B23" s="73"/>
      <c r="C23" s="69" t="s">
        <v>51</v>
      </c>
      <c r="D23" s="45"/>
      <c r="E23" s="42"/>
      <c r="F23" s="73"/>
      <c r="G23" s="73"/>
      <c r="H23" s="73"/>
      <c r="I23" s="73"/>
      <c r="J23" s="73"/>
      <c r="K23" s="73"/>
      <c r="L23" s="73"/>
    </row>
    <row r="24" spans="2:12" ht="15.75">
      <c r="B24" s="73"/>
      <c r="C24" s="69"/>
      <c r="D24" s="45"/>
      <c r="E24" s="42"/>
      <c r="F24" s="73"/>
      <c r="G24" s="73"/>
      <c r="H24" s="73"/>
      <c r="I24" s="73"/>
      <c r="J24" s="73"/>
      <c r="K24" s="73"/>
      <c r="L24" s="73"/>
    </row>
    <row r="25" spans="2:12" ht="1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 ht="15">
      <c r="B26" s="73"/>
      <c r="C26" s="73"/>
      <c r="D26" s="73"/>
      <c r="E26" s="73"/>
      <c r="F26" s="73"/>
      <c r="G26" s="73"/>
      <c r="H26" s="66"/>
      <c r="I26" s="73"/>
      <c r="J26" s="73"/>
      <c r="K26" s="73"/>
      <c r="L26" s="73"/>
    </row>
    <row r="27" spans="2:13" ht="15.75">
      <c r="B27" s="73"/>
      <c r="C27" s="76"/>
      <c r="D27" s="73"/>
      <c r="E27" s="73"/>
      <c r="F27" s="73"/>
      <c r="G27" s="73"/>
      <c r="H27" s="73"/>
      <c r="I27" s="73"/>
      <c r="J27" s="73"/>
      <c r="K27" s="73"/>
      <c r="L27" s="73"/>
      <c r="M27" s="46"/>
    </row>
    <row r="28" spans="2:16" ht="15">
      <c r="B28" s="73"/>
      <c r="C28" s="73"/>
      <c r="D28" s="73"/>
      <c r="E28" s="73"/>
      <c r="F28" s="73"/>
      <c r="G28" s="73"/>
      <c r="H28" s="73"/>
      <c r="I28" s="73"/>
      <c r="J28" s="73"/>
      <c r="K28" s="34"/>
      <c r="L28" s="25"/>
      <c r="M28" s="47"/>
      <c r="O28" s="51"/>
      <c r="P28" s="27"/>
    </row>
    <row r="29" spans="2:16" ht="15.75">
      <c r="B29" s="73"/>
      <c r="C29" s="37" t="s">
        <v>17</v>
      </c>
      <c r="D29" s="38"/>
      <c r="E29" s="39"/>
      <c r="F29" s="68" t="s">
        <v>25</v>
      </c>
      <c r="G29" s="41" t="s">
        <v>18</v>
      </c>
      <c r="H29" s="68" t="s">
        <v>53</v>
      </c>
      <c r="I29" s="68" t="s">
        <v>23</v>
      </c>
      <c r="J29" s="68" t="s">
        <v>24</v>
      </c>
      <c r="K29" s="68" t="s">
        <v>52</v>
      </c>
      <c r="L29" s="29"/>
      <c r="M29" s="47"/>
      <c r="O29" s="51"/>
      <c r="P29" s="27"/>
    </row>
    <row r="30" spans="2:17" ht="15">
      <c r="B30" s="73"/>
      <c r="C30" s="30"/>
      <c r="D30" s="16"/>
      <c r="E30" s="100"/>
      <c r="F30" s="101"/>
      <c r="G30" s="102"/>
      <c r="H30" s="101"/>
      <c r="I30" s="101"/>
      <c r="J30" s="103">
        <f aca="true" t="shared" si="0" ref="J30:J48">IF(ISBLANK(I30),"",IF(H30*I30*F30&gt;0,H30*I30*F30,0))</f>
      </c>
      <c r="K30" s="103">
        <f>IF(SUM(F30*H30,J30)&gt;0,SUM(F30*H30,J30),"")</f>
      </c>
      <c r="L30" s="28"/>
      <c r="O30" s="52"/>
      <c r="P30" s="27"/>
      <c r="Q30" s="35"/>
    </row>
    <row r="31" spans="2:17" ht="15">
      <c r="B31" s="73"/>
      <c r="C31" s="15"/>
      <c r="D31" s="9"/>
      <c r="E31" s="104"/>
      <c r="F31" s="103"/>
      <c r="G31" s="105"/>
      <c r="H31" s="103"/>
      <c r="I31" s="103"/>
      <c r="J31" s="103">
        <f t="shared" si="0"/>
      </c>
      <c r="K31" s="103">
        <f aca="true" t="shared" si="1" ref="K31:K48">IF(SUM(F31*H31,J31)&gt;0,SUM(F31*H31,J31),"")</f>
      </c>
      <c r="L31" s="28"/>
      <c r="M31" s="47"/>
      <c r="O31" s="52"/>
      <c r="P31" s="27"/>
      <c r="Q31" s="32"/>
    </row>
    <row r="32" spans="2:17" ht="15">
      <c r="B32" s="73"/>
      <c r="C32" s="15"/>
      <c r="D32" s="9"/>
      <c r="E32" s="104"/>
      <c r="F32" s="103"/>
      <c r="G32" s="105"/>
      <c r="H32" s="103"/>
      <c r="I32" s="103"/>
      <c r="J32" s="103">
        <f t="shared" si="0"/>
      </c>
      <c r="K32" s="103">
        <f t="shared" si="1"/>
      </c>
      <c r="L32" s="28"/>
      <c r="M32" s="47"/>
      <c r="O32" s="51"/>
      <c r="P32" s="27"/>
      <c r="Q32" s="32"/>
    </row>
    <row r="33" spans="2:17" ht="15">
      <c r="B33" s="73"/>
      <c r="C33" s="15"/>
      <c r="D33" s="9"/>
      <c r="E33" s="104"/>
      <c r="F33" s="103"/>
      <c r="G33" s="105"/>
      <c r="H33" s="103"/>
      <c r="I33" s="103"/>
      <c r="J33" s="103">
        <f t="shared" si="0"/>
      </c>
      <c r="K33" s="103">
        <f t="shared" si="1"/>
      </c>
      <c r="L33" s="28"/>
      <c r="M33" s="47"/>
      <c r="O33" s="51"/>
      <c r="P33" s="27"/>
      <c r="Q33" s="35"/>
    </row>
    <row r="34" spans="2:17" ht="15">
      <c r="B34" s="73"/>
      <c r="C34" s="15"/>
      <c r="D34" s="9"/>
      <c r="E34" s="104"/>
      <c r="F34" s="103"/>
      <c r="G34" s="105"/>
      <c r="H34" s="103"/>
      <c r="I34" s="103"/>
      <c r="J34" s="103">
        <f t="shared" si="0"/>
      </c>
      <c r="K34" s="103">
        <f t="shared" si="1"/>
      </c>
      <c r="L34" s="28"/>
      <c r="M34" s="47"/>
      <c r="O34" s="51"/>
      <c r="P34" s="27"/>
      <c r="Q34" s="53"/>
    </row>
    <row r="35" spans="2:17" ht="15">
      <c r="B35" s="73"/>
      <c r="C35" s="15"/>
      <c r="D35" s="9"/>
      <c r="E35" s="104"/>
      <c r="F35" s="103"/>
      <c r="G35" s="105"/>
      <c r="H35" s="103"/>
      <c r="I35" s="103"/>
      <c r="J35" s="103">
        <f t="shared" si="0"/>
      </c>
      <c r="K35" s="103">
        <f t="shared" si="1"/>
      </c>
      <c r="L35" s="28"/>
      <c r="M35" s="47"/>
      <c r="O35" s="51"/>
      <c r="P35" s="27"/>
      <c r="Q35" s="32"/>
    </row>
    <row r="36" spans="2:17" ht="15">
      <c r="B36" s="73"/>
      <c r="C36" s="15"/>
      <c r="D36" s="9"/>
      <c r="E36" s="104"/>
      <c r="F36" s="103"/>
      <c r="G36" s="105"/>
      <c r="H36" s="103"/>
      <c r="I36" s="103"/>
      <c r="J36" s="103">
        <f t="shared" si="0"/>
      </c>
      <c r="K36" s="103">
        <f t="shared" si="1"/>
      </c>
      <c r="L36" s="28"/>
      <c r="M36" s="47"/>
      <c r="O36" s="51"/>
      <c r="P36" s="36"/>
      <c r="Q36" s="32"/>
    </row>
    <row r="37" spans="2:17" ht="15">
      <c r="B37" s="73"/>
      <c r="C37" s="15"/>
      <c r="D37" s="9"/>
      <c r="E37" s="104"/>
      <c r="F37" s="103"/>
      <c r="G37" s="105"/>
      <c r="H37" s="103"/>
      <c r="I37" s="103"/>
      <c r="J37" s="103">
        <f t="shared" si="0"/>
      </c>
      <c r="K37" s="103">
        <f t="shared" si="1"/>
      </c>
      <c r="L37" s="28"/>
      <c r="M37" s="47"/>
      <c r="Q37" s="32"/>
    </row>
    <row r="38" spans="2:17" ht="15">
      <c r="B38" s="73"/>
      <c r="C38" s="15"/>
      <c r="D38" s="9"/>
      <c r="E38" s="104"/>
      <c r="F38" s="103"/>
      <c r="G38" s="105"/>
      <c r="H38" s="103"/>
      <c r="I38" s="103"/>
      <c r="J38" s="103">
        <f t="shared" si="0"/>
      </c>
      <c r="K38" s="103">
        <f t="shared" si="1"/>
      </c>
      <c r="L38" s="28"/>
      <c r="M38" s="47"/>
      <c r="Q38" s="32"/>
    </row>
    <row r="39" spans="2:13" ht="15">
      <c r="B39" s="73"/>
      <c r="C39" s="15"/>
      <c r="D39" s="9"/>
      <c r="E39" s="104"/>
      <c r="F39" s="103"/>
      <c r="G39" s="105"/>
      <c r="H39" s="103"/>
      <c r="I39" s="103"/>
      <c r="J39" s="103">
        <f t="shared" si="0"/>
      </c>
      <c r="K39" s="103">
        <f t="shared" si="1"/>
      </c>
      <c r="L39" s="28"/>
      <c r="M39" s="47"/>
    </row>
    <row r="40" spans="2:13" ht="15">
      <c r="B40" s="73"/>
      <c r="C40" s="15"/>
      <c r="D40" s="9"/>
      <c r="E40" s="104"/>
      <c r="F40" s="103"/>
      <c r="G40" s="105"/>
      <c r="H40" s="103"/>
      <c r="I40" s="103"/>
      <c r="J40" s="103">
        <f t="shared" si="0"/>
      </c>
      <c r="K40" s="103">
        <f t="shared" si="1"/>
      </c>
      <c r="L40" s="28"/>
      <c r="M40" s="47"/>
    </row>
    <row r="41" spans="2:13" ht="15">
      <c r="B41" s="73"/>
      <c r="C41" s="15"/>
      <c r="D41" s="9"/>
      <c r="E41" s="104"/>
      <c r="F41" s="103"/>
      <c r="G41" s="105"/>
      <c r="H41" s="103"/>
      <c r="I41" s="103"/>
      <c r="J41" s="103">
        <f t="shared" si="0"/>
      </c>
      <c r="K41" s="103">
        <f t="shared" si="1"/>
      </c>
      <c r="L41" s="28"/>
      <c r="M41" s="47"/>
    </row>
    <row r="42" spans="2:13" ht="15">
      <c r="B42" s="73"/>
      <c r="C42" s="15"/>
      <c r="D42" s="9"/>
      <c r="E42" s="104"/>
      <c r="F42" s="103"/>
      <c r="G42" s="105"/>
      <c r="H42" s="103"/>
      <c r="I42" s="103"/>
      <c r="J42" s="103">
        <f t="shared" si="0"/>
      </c>
      <c r="K42" s="103">
        <f t="shared" si="1"/>
      </c>
      <c r="L42" s="28"/>
      <c r="M42" s="47"/>
    </row>
    <row r="43" spans="2:13" ht="15">
      <c r="B43" s="73"/>
      <c r="C43" s="15"/>
      <c r="D43" s="9"/>
      <c r="E43" s="104"/>
      <c r="F43" s="103"/>
      <c r="G43" s="105"/>
      <c r="H43" s="103"/>
      <c r="I43" s="103"/>
      <c r="J43" s="103">
        <f t="shared" si="0"/>
      </c>
      <c r="K43" s="103">
        <f t="shared" si="1"/>
      </c>
      <c r="L43" s="28"/>
      <c r="M43" s="47"/>
    </row>
    <row r="44" spans="2:13" ht="15">
      <c r="B44" s="73"/>
      <c r="C44" s="15"/>
      <c r="D44" s="9"/>
      <c r="E44" s="104"/>
      <c r="F44" s="103"/>
      <c r="G44" s="105"/>
      <c r="H44" s="103"/>
      <c r="I44" s="103"/>
      <c r="J44" s="103">
        <f t="shared" si="0"/>
      </c>
      <c r="K44" s="103">
        <f t="shared" si="1"/>
      </c>
      <c r="L44" s="28"/>
      <c r="M44" s="47"/>
    </row>
    <row r="45" spans="2:15" ht="15">
      <c r="B45" s="73"/>
      <c r="C45" s="15"/>
      <c r="D45" s="9"/>
      <c r="E45" s="104"/>
      <c r="F45" s="103"/>
      <c r="G45" s="105"/>
      <c r="H45" s="103"/>
      <c r="I45" s="103"/>
      <c r="J45" s="103">
        <f t="shared" si="0"/>
      </c>
      <c r="K45" s="103">
        <f t="shared" si="1"/>
      </c>
      <c r="L45" s="28"/>
      <c r="M45" s="47"/>
      <c r="O45" s="48"/>
    </row>
    <row r="46" spans="2:13" ht="15">
      <c r="B46" s="73"/>
      <c r="C46" s="15"/>
      <c r="D46" s="9"/>
      <c r="E46" s="104"/>
      <c r="F46" s="103"/>
      <c r="G46" s="105"/>
      <c r="H46" s="103"/>
      <c r="I46" s="103"/>
      <c r="J46" s="103">
        <f t="shared" si="0"/>
      </c>
      <c r="K46" s="103">
        <f t="shared" si="1"/>
      </c>
      <c r="L46" s="28"/>
      <c r="M46" s="47"/>
    </row>
    <row r="47" spans="2:13" ht="15">
      <c r="B47" s="73"/>
      <c r="C47" s="15"/>
      <c r="D47" s="9"/>
      <c r="E47" s="104"/>
      <c r="F47" s="103"/>
      <c r="G47" s="105"/>
      <c r="H47" s="103"/>
      <c r="I47" s="103"/>
      <c r="J47" s="103">
        <f t="shared" si="0"/>
      </c>
      <c r="K47" s="103">
        <f t="shared" si="1"/>
      </c>
      <c r="L47" s="28"/>
      <c r="M47" s="47"/>
    </row>
    <row r="48" spans="2:12" ht="15">
      <c r="B48" s="73"/>
      <c r="C48" s="15"/>
      <c r="D48" s="9"/>
      <c r="E48" s="104"/>
      <c r="F48" s="103"/>
      <c r="G48" s="105"/>
      <c r="H48" s="103"/>
      <c r="I48" s="103"/>
      <c r="J48" s="103">
        <f t="shared" si="0"/>
      </c>
      <c r="K48" s="103">
        <f t="shared" si="1"/>
      </c>
      <c r="L48" s="28"/>
    </row>
    <row r="49" spans="2:13" ht="15">
      <c r="B49" s="73"/>
      <c r="C49" s="19"/>
      <c r="D49" s="20"/>
      <c r="E49" s="106"/>
      <c r="F49" s="107"/>
      <c r="G49" s="108"/>
      <c r="H49" s="107"/>
      <c r="I49" s="107"/>
      <c r="J49" s="107">
        <f>IF(ISBLANK(I49),"",IF(H49*I49*F49&gt;0,H49*I49*F49,0))</f>
      </c>
      <c r="K49" s="107">
        <f>IF(SUM(F49*H49,J49)&gt;0,SUM(F49*H49,J49),"")</f>
      </c>
      <c r="L49" s="28"/>
      <c r="M49" s="48"/>
    </row>
    <row r="50" spans="2:13" ht="15">
      <c r="B50" s="73"/>
      <c r="C50" s="9"/>
      <c r="D50" s="9"/>
      <c r="E50" s="9"/>
      <c r="F50" s="10"/>
      <c r="G50" s="11"/>
      <c r="H50" s="12"/>
      <c r="I50" s="11"/>
      <c r="J50" s="9"/>
      <c r="K50" s="9"/>
      <c r="L50" s="9"/>
      <c r="M50" s="48"/>
    </row>
    <row r="51" spans="2:12" ht="15">
      <c r="B51" s="73"/>
      <c r="C51" s="73"/>
      <c r="D51" s="73"/>
      <c r="E51" s="73"/>
      <c r="F51" s="73"/>
      <c r="G51" s="73"/>
      <c r="H51" s="73"/>
      <c r="I51" s="69" t="s">
        <v>54</v>
      </c>
      <c r="J51" s="69"/>
      <c r="K51" s="62">
        <f>IF(SUM(K30:K49)=0,"",SUM(K30:K49)-SUM(J30:J49))</f>
      </c>
      <c r="L51" s="24"/>
    </row>
    <row r="52" spans="2:12" ht="15.75" thickBot="1">
      <c r="B52" s="73"/>
      <c r="C52" s="73"/>
      <c r="D52" s="73"/>
      <c r="E52" s="73"/>
      <c r="F52" s="73"/>
      <c r="G52" s="73"/>
      <c r="H52" s="73"/>
      <c r="I52" s="70" t="s">
        <v>24</v>
      </c>
      <c r="J52" s="70"/>
      <c r="K52" s="63">
        <f>IF(K51="","",SUM(J30:J49))</f>
      </c>
      <c r="L52" s="24"/>
    </row>
    <row r="53" spans="2:12" ht="15.75" thickTop="1">
      <c r="B53" s="73"/>
      <c r="C53" s="73"/>
      <c r="D53" s="73"/>
      <c r="E53" s="73"/>
      <c r="F53" s="73"/>
      <c r="G53" s="73"/>
      <c r="H53" s="73"/>
      <c r="I53" s="69"/>
      <c r="J53" s="73"/>
      <c r="K53" s="62"/>
      <c r="L53" s="73"/>
    </row>
    <row r="54" spans="2:12" ht="18">
      <c r="B54" s="73"/>
      <c r="C54" s="73"/>
      <c r="D54" s="73"/>
      <c r="E54" s="73"/>
      <c r="F54" s="73"/>
      <c r="G54" s="73"/>
      <c r="H54" s="73"/>
      <c r="I54" s="71" t="s">
        <v>55</v>
      </c>
      <c r="J54" s="14"/>
      <c r="K54" s="64">
        <f>IF(SUM(K30:K49)=0,"",SUM(K30:K49))</f>
      </c>
      <c r="L54" s="23"/>
    </row>
    <row r="55" spans="2:12" ht="18">
      <c r="B55" s="73"/>
      <c r="C55" s="73"/>
      <c r="D55" s="73"/>
      <c r="E55" s="73"/>
      <c r="F55" s="73"/>
      <c r="G55" s="73"/>
      <c r="H55" s="73"/>
      <c r="I55" s="71"/>
      <c r="J55" s="14"/>
      <c r="K55" s="23"/>
      <c r="L55" s="23"/>
    </row>
    <row r="56" spans="2:12" ht="18">
      <c r="B56" s="73"/>
      <c r="C56" s="73"/>
      <c r="D56" s="73"/>
      <c r="E56" s="73"/>
      <c r="F56" s="73"/>
      <c r="G56" s="73"/>
      <c r="I56" s="89"/>
      <c r="J56" s="90"/>
      <c r="K56" s="91" t="s">
        <v>48</v>
      </c>
      <c r="L56" s="23"/>
    </row>
    <row r="57" spans="2:12" ht="15">
      <c r="B57" s="73"/>
      <c r="C57" s="73"/>
      <c r="D57" s="73"/>
      <c r="E57" s="73"/>
      <c r="F57" s="73"/>
      <c r="G57" s="73"/>
      <c r="L57" s="73"/>
    </row>
    <row r="58" spans="2:12" ht="15">
      <c r="B58" s="73"/>
      <c r="C58" s="73"/>
      <c r="D58" s="73"/>
      <c r="E58" s="73"/>
      <c r="F58" s="73"/>
      <c r="G58" s="73"/>
      <c r="L58" s="73"/>
    </row>
    <row r="59" spans="2:12" ht="15">
      <c r="B59" s="73"/>
      <c r="C59" s="73"/>
      <c r="D59" s="73"/>
      <c r="E59" s="73"/>
      <c r="F59" s="73"/>
      <c r="G59" s="73"/>
      <c r="L59" s="73"/>
    </row>
    <row r="60" spans="2:12" ht="15">
      <c r="B60" s="73"/>
      <c r="C60" s="73"/>
      <c r="D60" s="73"/>
      <c r="E60" s="73"/>
      <c r="F60" s="73"/>
      <c r="G60" s="73"/>
      <c r="L60" s="73"/>
    </row>
    <row r="61" spans="2:12" ht="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2:12" ht="1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9"/>
    </row>
    <row r="63" spans="2:12" ht="15">
      <c r="B63" s="73"/>
      <c r="C63" s="80" t="s">
        <v>56</v>
      </c>
      <c r="D63" s="80"/>
      <c r="E63" s="81"/>
      <c r="F63" s="79" t="s">
        <v>13</v>
      </c>
      <c r="G63" s="81"/>
      <c r="H63" s="81"/>
      <c r="I63" s="81"/>
      <c r="J63" s="82" t="s">
        <v>43</v>
      </c>
      <c r="K63" s="81"/>
      <c r="L63" s="73"/>
    </row>
    <row r="64" spans="2:12" ht="15">
      <c r="B64" s="73"/>
      <c r="C64" s="83"/>
      <c r="D64" s="55"/>
      <c r="E64" s="55"/>
      <c r="F64" s="55"/>
      <c r="G64" s="55"/>
      <c r="H64" s="55"/>
      <c r="I64" s="55"/>
      <c r="J64" s="84"/>
      <c r="K64" s="55"/>
      <c r="L64" s="73"/>
    </row>
    <row r="65" spans="2:12" ht="15">
      <c r="B65" s="73"/>
      <c r="C65" s="83"/>
      <c r="D65" s="55"/>
      <c r="E65" s="55"/>
      <c r="F65" s="55"/>
      <c r="G65" s="55"/>
      <c r="H65" s="55"/>
      <c r="I65" s="55"/>
      <c r="J65" s="84"/>
      <c r="K65" s="84"/>
      <c r="L65" s="73"/>
    </row>
    <row r="66" spans="2:12" ht="15">
      <c r="B66" s="73"/>
      <c r="C66" s="55"/>
      <c r="D66" s="55"/>
      <c r="E66" s="55"/>
      <c r="F66" s="55"/>
      <c r="G66" s="55"/>
      <c r="H66" s="55"/>
      <c r="I66" s="55"/>
      <c r="J66" s="84"/>
      <c r="K66" s="84"/>
      <c r="L66" s="73"/>
    </row>
    <row r="67" spans="2:12" ht="15">
      <c r="B67" s="73"/>
      <c r="C67" s="55"/>
      <c r="D67" s="55"/>
      <c r="E67" s="55"/>
      <c r="F67" s="85"/>
      <c r="G67" s="55"/>
      <c r="H67" s="55"/>
      <c r="I67" s="55"/>
      <c r="J67" s="87"/>
      <c r="K67" s="87"/>
      <c r="L67" s="73"/>
    </row>
    <row r="68" spans="2:12" ht="15">
      <c r="B68" s="73"/>
      <c r="C68" s="55"/>
      <c r="D68" s="55"/>
      <c r="E68" s="55"/>
      <c r="F68" s="85"/>
      <c r="G68" s="55"/>
      <c r="H68" s="55"/>
      <c r="I68" s="55"/>
      <c r="J68" s="84"/>
      <c r="K68" s="55"/>
      <c r="L68" s="73"/>
    </row>
    <row r="69" spans="2:12" ht="15">
      <c r="B69" s="73"/>
      <c r="C69" s="9"/>
      <c r="D69" s="87"/>
      <c r="E69" s="87"/>
      <c r="F69" s="87"/>
      <c r="G69" s="87"/>
      <c r="H69" s="87"/>
      <c r="I69" s="87"/>
      <c r="J69" s="87"/>
      <c r="K69" s="87"/>
      <c r="L69" s="73"/>
    </row>
    <row r="70" spans="2:12" ht="1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3:11" ht="15">
      <c r="C71" s="49"/>
      <c r="D71" s="49"/>
      <c r="E71" s="49"/>
      <c r="F71" s="49"/>
      <c r="G71" s="49"/>
      <c r="H71" s="49"/>
      <c r="I71" s="49"/>
      <c r="J71" s="49"/>
      <c r="K71" s="49"/>
    </row>
  </sheetData>
  <sheetProtection/>
  <mergeCells count="2">
    <mergeCell ref="H3:J3"/>
    <mergeCell ref="I4:J4"/>
  </mergeCells>
  <hyperlinks>
    <hyperlink ref="P6" r:id="rId1" display="http://www.zervant.com/de/blog/kostenlose-angebotsvorlage-in-excel-mit-anleitung/?utm_source=offer_de&amp;utm_medium=instructions&amp;utm_campaign=excel"/>
    <hyperlink ref="O6" r:id="rId2" display="Modèle de devis - Mode d'emloi"/>
    <hyperlink ref="O12" location="'Devis - Exemple chiffré'!A1" display="Accéder à l'exemple chiffré"/>
    <hyperlink ref="O9" r:id="rId3" display="Logiciel de facturation gratuit"/>
    <hyperlink ref="P9" r:id="rId4" display="https://www.zervant.com/fr/logiciel-de-facturation?utm_source=template&amp;utm_medium=excel&amp;utm_campaign=offer_fr"/>
  </hyperlinks>
  <printOptions/>
  <pageMargins left="0.75" right="0.16" top="1" bottom="1" header="0.5" footer="0.5"/>
  <pageSetup fitToHeight="1" fitToWidth="1" orientation="portrait" paperSize="9" scale="68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Zervant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Tuukka Koskinen</dc:creator>
  <cp:keywords/>
  <dc:description>Pröva på Zervant faktureringsprogram
http://www.zervant.se</dc:description>
  <cp:lastModifiedBy>Nadja</cp:lastModifiedBy>
  <cp:lastPrinted>2014-08-13T10:55:03Z</cp:lastPrinted>
  <dcterms:created xsi:type="dcterms:W3CDTF">2012-02-01T07:50:18Z</dcterms:created>
  <dcterms:modified xsi:type="dcterms:W3CDTF">2019-01-15T10:51:39Z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