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6560" windowHeight="9255" activeTab="0"/>
  </bookViews>
  <sheets>
    <sheet name="Feuil1" sheetId="1" r:id="rId1"/>
    <sheet name="Feuil2" sheetId="2" r:id="rId2"/>
  </sheets>
  <definedNames>
    <definedName name="_xlnm.Print_Area" localSheetId="0">'Feuil1'!$B$1:$F$110</definedName>
    <definedName name="_xlnm.Print_Area" localSheetId="1">'Feuil2'!$A$1:$H$52</definedName>
  </definedNames>
  <calcPr fullCalcOnLoad="1"/>
</workbook>
</file>

<file path=xl/sharedStrings.xml><?xml version="1.0" encoding="utf-8"?>
<sst xmlns="http://schemas.openxmlformats.org/spreadsheetml/2006/main" count="195" uniqueCount="134">
  <si>
    <t>Quantités</t>
  </si>
  <si>
    <t>Variétes</t>
  </si>
  <si>
    <t>Notation</t>
  </si>
  <si>
    <r>
      <t>Poids total de pâte pour la réalisation de la commande</t>
    </r>
    <r>
      <rPr>
        <sz val="10"/>
        <rFont val="Arial"/>
        <family val="0"/>
      </rPr>
      <t>:</t>
    </r>
  </si>
  <si>
    <t>Poids  total</t>
  </si>
  <si>
    <t>Recette de base</t>
  </si>
  <si>
    <t>Ingrédients</t>
  </si>
  <si>
    <t>Quantités à mettre en œuvre</t>
  </si>
  <si>
    <t>Coeff.</t>
  </si>
  <si>
    <t>Sel</t>
  </si>
  <si>
    <t>Levure</t>
  </si>
  <si>
    <t>Eau</t>
  </si>
  <si>
    <t>/</t>
  </si>
  <si>
    <t>Poids en pâte (gr)</t>
  </si>
  <si>
    <t>Sucre</t>
  </si>
  <si>
    <t>Lait</t>
  </si>
  <si>
    <t>poidsde pâte</t>
  </si>
  <si>
    <t>Masse</t>
  </si>
  <si>
    <t>Coeff,</t>
  </si>
  <si>
    <t>Recette</t>
  </si>
  <si>
    <t>3) DECOR</t>
  </si>
  <si>
    <t>Fécule</t>
  </si>
  <si>
    <t>Pâte            grise</t>
  </si>
  <si>
    <t>Pâte          blanche</t>
  </si>
  <si>
    <t>Recettes</t>
  </si>
  <si>
    <t>Poudre à crème</t>
  </si>
  <si>
    <t>CALCULS DES INGREDIENTS POUR LES PREPARATIONS PREALABLES:</t>
  </si>
  <si>
    <t>Recette N°1</t>
  </si>
  <si>
    <t>Recette N°2</t>
  </si>
  <si>
    <t>Viennoiserie</t>
  </si>
  <si>
    <t>Crème</t>
  </si>
  <si>
    <t>Farine T.45</t>
  </si>
  <si>
    <t>Levain-levure</t>
  </si>
  <si>
    <t>Pain                     spécial</t>
  </si>
  <si>
    <t>Préparations préalables</t>
  </si>
  <si>
    <t>PRODUITS FABRIQUES</t>
  </si>
  <si>
    <t>Farine T.55 trad</t>
  </si>
  <si>
    <t>Farine T.65 trad</t>
  </si>
  <si>
    <t>Gruau</t>
  </si>
  <si>
    <t>Seigle T.70</t>
  </si>
  <si>
    <t>Seigle T.130</t>
  </si>
  <si>
    <t>Seigle T.170</t>
  </si>
  <si>
    <t>Farine T.150</t>
  </si>
  <si>
    <t>Gluten</t>
  </si>
  <si>
    <t>Améliorant.panif</t>
  </si>
  <si>
    <t>Améliorant. vien</t>
  </si>
  <si>
    <t>Levain</t>
  </si>
  <si>
    <t>Poudre de lait</t>
  </si>
  <si>
    <t>Œufs pour dorure</t>
  </si>
  <si>
    <t>M.G croissants</t>
  </si>
  <si>
    <t>M.G brioches</t>
  </si>
  <si>
    <t>M.G.feuilletage</t>
  </si>
  <si>
    <t>Beurre A.O.C.</t>
  </si>
  <si>
    <t>Huile</t>
  </si>
  <si>
    <t>Chocolatine</t>
  </si>
  <si>
    <t>Raisins secs</t>
  </si>
  <si>
    <t>Noix</t>
  </si>
  <si>
    <t>Nappage</t>
  </si>
  <si>
    <t>Sucre glace</t>
  </si>
  <si>
    <t>Sucre grains</t>
  </si>
  <si>
    <t>Cacao  poudre</t>
  </si>
  <si>
    <t>Drops</t>
  </si>
  <si>
    <t>Extrait de café</t>
  </si>
  <si>
    <t>Pralines</t>
  </si>
  <si>
    <t>Fruits confits</t>
  </si>
  <si>
    <t>Fruits au sirop        (1 )</t>
  </si>
  <si>
    <t>Fruits au sirop                     (2 )</t>
  </si>
  <si>
    <t>Farine type 65</t>
  </si>
  <si>
    <t>Farine type 150</t>
  </si>
  <si>
    <t>Seigle type 70</t>
  </si>
  <si>
    <t>Œufs</t>
  </si>
  <si>
    <t>Farine</t>
  </si>
  <si>
    <t>Farine type 55</t>
  </si>
  <si>
    <t>Seigle type 170</t>
  </si>
  <si>
    <t>M.G. feuilletage</t>
  </si>
  <si>
    <t>farine</t>
  </si>
  <si>
    <t>sel</t>
  </si>
  <si>
    <t>sucre</t>
  </si>
  <si>
    <t>levure</t>
  </si>
  <si>
    <t>eau</t>
  </si>
  <si>
    <t>poudre de lait</t>
  </si>
  <si>
    <t>M,G,</t>
  </si>
  <si>
    <t>Oeuf</t>
  </si>
  <si>
    <r>
      <t>C</t>
    </r>
    <r>
      <rPr>
        <b/>
        <u val="single"/>
        <sz val="10"/>
        <rFont val="Arial"/>
        <family val="2"/>
      </rPr>
      <t>REME PATISSIERE</t>
    </r>
  </si>
  <si>
    <t xml:space="preserve">INGREDIENTS       </t>
  </si>
  <si>
    <t>œuf(s)</t>
  </si>
  <si>
    <t>Beurre (tourage) A.O.C.</t>
  </si>
  <si>
    <t>Farinede gruau</t>
  </si>
  <si>
    <t>malt</t>
  </si>
  <si>
    <r>
      <t xml:space="preserve">     </t>
    </r>
    <r>
      <rPr>
        <b/>
        <sz val="10"/>
        <rFont val="Arial"/>
        <family val="2"/>
      </rPr>
      <t xml:space="preserve"> / 2point</t>
    </r>
    <r>
      <rPr>
        <sz val="10"/>
        <rFont val="Arial"/>
        <family val="2"/>
      </rPr>
      <t>s</t>
    </r>
  </si>
  <si>
    <r>
      <t xml:space="preserve">     </t>
    </r>
    <r>
      <rPr>
        <b/>
        <sz val="10"/>
        <rFont val="Arial"/>
        <family val="2"/>
      </rPr>
      <t xml:space="preserve"> / 2 point</t>
    </r>
    <r>
      <rPr>
        <sz val="10"/>
        <rFont val="Arial"/>
        <family val="2"/>
      </rPr>
      <t>s</t>
    </r>
  </si>
  <si>
    <t xml:space="preserve">        / 6 points</t>
  </si>
  <si>
    <t xml:space="preserve">        /1pt</t>
  </si>
  <si>
    <t xml:space="preserve">          /2pts</t>
  </si>
  <si>
    <t xml:space="preserve">          /1pt</t>
  </si>
  <si>
    <t xml:space="preserve">           /2pts</t>
  </si>
  <si>
    <t xml:space="preserve">         /1pt</t>
  </si>
  <si>
    <t xml:space="preserve">             /2pts</t>
  </si>
  <si>
    <t xml:space="preserve">           /1pt</t>
  </si>
  <si>
    <t xml:space="preserve">            /2pts</t>
  </si>
  <si>
    <t xml:space="preserve">              /1pt</t>
  </si>
  <si>
    <t>Pâte fermentée poolisch                             levain-levure</t>
  </si>
  <si>
    <t>Seigle</t>
  </si>
  <si>
    <t>éléments de garniture</t>
  </si>
  <si>
    <t>chocolatine</t>
  </si>
  <si>
    <t>raisins secs</t>
  </si>
  <si>
    <t>fruits confits</t>
  </si>
  <si>
    <t>pépites de chocolat</t>
  </si>
  <si>
    <t>sucre grains</t>
  </si>
  <si>
    <t>fruits au sirop(1)</t>
  </si>
  <si>
    <t>fruits au sirop (2)</t>
  </si>
  <si>
    <t>fruits frais (1)</t>
  </si>
  <si>
    <t>fruits frais (2)</t>
  </si>
  <si>
    <t>Fruits frais             ( 1 )</t>
  </si>
  <si>
    <t xml:space="preserve">Fruits frais                 (2) </t>
  </si>
  <si>
    <t>sucre glace</t>
  </si>
  <si>
    <t>nappage</t>
  </si>
  <si>
    <t>pralines</t>
  </si>
  <si>
    <t>cacao</t>
  </si>
  <si>
    <t xml:space="preserve"> garnitures</t>
  </si>
  <si>
    <t>garnitures</t>
  </si>
  <si>
    <r>
      <t xml:space="preserve">TOTAL </t>
    </r>
    <r>
      <rPr>
        <sz val="10"/>
        <rFont val="Arial"/>
        <family val="0"/>
      </rPr>
      <t xml:space="preserve">                                      en demi-points</t>
    </r>
  </si>
  <si>
    <t>Poids total                  en grs</t>
  </si>
  <si>
    <t>Parfum</t>
  </si>
  <si>
    <t>Pâte ferm./poolisch/levain-levure</t>
  </si>
  <si>
    <t>POIDS TOTAL:</t>
  </si>
  <si>
    <t xml:space="preserve">Œufs </t>
  </si>
  <si>
    <t xml:space="preserve"> BON ECONOMAT</t>
  </si>
  <si>
    <t>1) PAIN SPECIAL  ( painde campagne )</t>
  </si>
  <si>
    <t>2) VIENNOISERIE  ( pâte levée-feuilletée )</t>
  </si>
  <si>
    <t xml:space="preserve">       / 20</t>
  </si>
  <si>
    <t>pâte fermentée  poolisch                                  levain-levure</t>
  </si>
  <si>
    <t>Pâte décor blanche</t>
  </si>
  <si>
    <t>Pâte à                     décor               grise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</si>
</sst>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0.0000000"/>
    <numFmt numFmtId="172" formatCode="0.000000000"/>
    <numFmt numFmtId="173" formatCode="0.0000000000"/>
    <numFmt numFmtId="174" formatCode="0.00000000000"/>
    <numFmt numFmtId="175" formatCode="0.00000000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>
        <color indexed="63"/>
      </bottom>
    </border>
    <border>
      <left>
        <color indexed="63"/>
      </left>
      <right>
        <color indexed="63"/>
      </right>
      <top style="thin">
        <color theme="9" tint="-0.24993999302387238"/>
      </top>
      <bottom>
        <color indexed="63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thin">
        <color theme="1" tint="0.24995000660419464"/>
      </left>
      <right style="thin">
        <color theme="1" tint="0.24995000660419464"/>
      </right>
      <top>
        <color indexed="63"/>
      </top>
      <bottom>
        <color indexed="63"/>
      </bottom>
    </border>
    <border>
      <left style="thin">
        <color theme="1" tint="0.24995000660419464"/>
      </left>
      <right style="thin">
        <color theme="1" tint="0.24995000660419464"/>
      </right>
      <top>
        <color indexed="63"/>
      </top>
      <bottom style="thin">
        <color theme="1" tint="0.24995000660419464"/>
      </bottom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>
        <color indexed="63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thin">
        <color rgb="FFFFC000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>
        <color indexed="63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7" tint="-0.4999699890613556"/>
      </left>
      <right style="thin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 style="thin">
        <color theme="7" tint="-0.4999699890613556"/>
      </left>
      <right style="thin">
        <color theme="7" tint="-0.4999699890613556"/>
      </right>
      <top style="thin">
        <color theme="7" tint="-0.4999699890613556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7" tint="-0.4999699890613556"/>
      </left>
      <right>
        <color indexed="63"/>
      </right>
      <top style="thin">
        <color theme="7" tint="-0.4999699890613556"/>
      </top>
      <bottom style="thin">
        <color theme="7" tint="-0.4999699890613556"/>
      </bottom>
    </border>
    <border>
      <left style="thin"/>
      <right>
        <color indexed="63"/>
      </right>
      <top style="thin"/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13" borderId="12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0" fillId="13" borderId="14" xfId="0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2" fontId="4" fillId="34" borderId="14" xfId="0" applyNumberFormat="1" applyFont="1" applyFill="1" applyBorder="1" applyAlignment="1">
      <alignment horizontal="center" wrapText="1"/>
    </xf>
    <xf numFmtId="1" fontId="4" fillId="34" borderId="14" xfId="0" applyNumberFormat="1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35" borderId="10" xfId="0" applyFont="1" applyFill="1" applyBorder="1" applyAlignment="1">
      <alignment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13" borderId="14" xfId="0" applyFont="1" applyFill="1" applyBorder="1" applyAlignment="1">
      <alignment horizontal="center" vertical="center" wrapText="1"/>
    </xf>
    <xf numFmtId="0" fontId="0" fillId="22" borderId="14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 wrapText="1"/>
    </xf>
    <xf numFmtId="0" fontId="11" fillId="25" borderId="0" xfId="0" applyFont="1" applyFill="1" applyAlignment="1">
      <alignment horizontal="left"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6" borderId="20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0" fillId="36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4" fillId="38" borderId="20" xfId="0" applyFont="1" applyFill="1" applyBorder="1" applyAlignment="1">
      <alignment horizontal="center" wrapText="1"/>
    </xf>
    <xf numFmtId="1" fontId="4" fillId="38" borderId="20" xfId="0" applyNumberFormat="1" applyFont="1" applyFill="1" applyBorder="1" applyAlignment="1">
      <alignment horizontal="center" wrapText="1"/>
    </xf>
    <xf numFmtId="0" fontId="1" fillId="39" borderId="22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39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4" fillId="38" borderId="22" xfId="0" applyFont="1" applyFill="1" applyBorder="1" applyAlignment="1">
      <alignment horizontal="center" wrapText="1"/>
    </xf>
    <xf numFmtId="2" fontId="7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7" borderId="25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7" fillId="0" borderId="25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7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7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7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left"/>
    </xf>
    <xf numFmtId="1" fontId="7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4" fillId="40" borderId="26" xfId="0" applyFont="1" applyFill="1" applyBorder="1" applyAlignment="1">
      <alignment horizontal="center" wrapText="1"/>
    </xf>
    <xf numFmtId="2" fontId="4" fillId="40" borderId="26" xfId="0" applyNumberFormat="1" applyFont="1" applyFill="1" applyBorder="1" applyAlignment="1">
      <alignment/>
    </xf>
    <xf numFmtId="0" fontId="0" fillId="17" borderId="26" xfId="0" applyFont="1" applyFill="1" applyBorder="1" applyAlignment="1">
      <alignment horizontal="center" vertical="center"/>
    </xf>
    <xf numFmtId="0" fontId="0" fillId="17" borderId="26" xfId="0" applyFont="1" applyFill="1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vertical="center"/>
    </xf>
    <xf numFmtId="0" fontId="1" fillId="22" borderId="28" xfId="0" applyFont="1" applyFill="1" applyBorder="1" applyAlignment="1">
      <alignment vertical="center" wrapText="1"/>
    </xf>
    <xf numFmtId="0" fontId="29" fillId="22" borderId="29" xfId="0" applyFont="1" applyFill="1" applyBorder="1" applyAlignment="1">
      <alignment horizontal="center" vertical="center"/>
    </xf>
    <xf numFmtId="0" fontId="29" fillId="22" borderId="0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" fontId="4" fillId="40" borderId="30" xfId="0" applyNumberFormat="1" applyFont="1" applyFill="1" applyBorder="1" applyAlignment="1">
      <alignment horizontal="center" wrapText="1"/>
    </xf>
    <xf numFmtId="0" fontId="1" fillId="35" borderId="31" xfId="0" applyFont="1" applyFill="1" applyBorder="1" applyAlignment="1">
      <alignment wrapText="1"/>
    </xf>
    <xf numFmtId="0" fontId="0" fillId="0" borderId="26" xfId="0" applyFont="1" applyBorder="1" applyAlignment="1">
      <alignment horizontal="center" vertical="center"/>
    </xf>
    <xf numFmtId="0" fontId="1" fillId="18" borderId="32" xfId="0" applyFont="1" applyFill="1" applyBorder="1" applyAlignment="1">
      <alignment horizontal="center" vertical="center" wrapText="1"/>
    </xf>
    <xf numFmtId="0" fontId="0" fillId="19" borderId="32" xfId="0" applyFill="1" applyBorder="1" applyAlignment="1">
      <alignment horizontal="center" vertical="center" wrapText="1"/>
    </xf>
    <xf numFmtId="0" fontId="1" fillId="17" borderId="3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48" fillId="0" borderId="32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" fontId="5" fillId="0" borderId="32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4" fontId="0" fillId="0" borderId="32" xfId="47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0" fillId="0" borderId="32" xfId="0" applyBorder="1" applyAlignment="1">
      <alignment wrapText="1"/>
    </xf>
    <xf numFmtId="0" fontId="1" fillId="0" borderId="32" xfId="0" applyFont="1" applyBorder="1" applyAlignment="1">
      <alignment/>
    </xf>
    <xf numFmtId="0" fontId="0" fillId="0" borderId="33" xfId="0" applyBorder="1" applyAlignment="1">
      <alignment vertical="center"/>
    </xf>
    <xf numFmtId="0" fontId="48" fillId="0" borderId="32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2"/>
  <sheetViews>
    <sheetView showGridLines="0" tabSelected="1" workbookViewId="0" topLeftCell="A33">
      <selection activeCell="A1" sqref="A1:H62"/>
    </sheetView>
  </sheetViews>
  <sheetFormatPr defaultColWidth="11.421875" defaultRowHeight="12.75"/>
  <cols>
    <col min="1" max="1" width="5.140625" style="0" customWidth="1"/>
    <col min="2" max="2" width="10.421875" style="0" customWidth="1"/>
    <col min="3" max="3" width="42.421875" style="0" customWidth="1"/>
    <col min="4" max="4" width="12.421875" style="0" customWidth="1"/>
    <col min="5" max="5" width="16.00390625" style="0" customWidth="1"/>
    <col min="6" max="6" width="18.140625" style="0" customWidth="1"/>
  </cols>
  <sheetData>
    <row r="2" spans="2:7" ht="50.25" customHeight="1">
      <c r="B2" s="72" t="s">
        <v>127</v>
      </c>
      <c r="C2" s="72"/>
      <c r="D2" s="72"/>
      <c r="E2" s="72"/>
      <c r="F2" s="72"/>
      <c r="G2" s="72"/>
    </row>
    <row r="3" ht="7.5" customHeight="1"/>
    <row r="4" ht="5.25" customHeight="1"/>
    <row r="5" spans="2:4" ht="12.75">
      <c r="B5" s="21" t="s">
        <v>128</v>
      </c>
      <c r="C5" s="19"/>
      <c r="D5" s="19"/>
    </row>
    <row r="6" ht="12.75">
      <c r="B6" s="1"/>
    </row>
    <row r="7" spans="2:6" ht="25.5">
      <c r="B7" s="33" t="s">
        <v>0</v>
      </c>
      <c r="C7" s="33" t="s">
        <v>1</v>
      </c>
      <c r="D7" s="34" t="s">
        <v>13</v>
      </c>
      <c r="E7" s="34" t="s">
        <v>4</v>
      </c>
      <c r="F7" s="8"/>
    </row>
    <row r="8" spans="2:6" ht="12.75">
      <c r="B8" s="28"/>
      <c r="C8" s="29"/>
      <c r="D8" s="30"/>
      <c r="E8" s="31">
        <f aca="true" t="shared" si="0" ref="E8:E14">B8*D8</f>
        <v>0</v>
      </c>
      <c r="F8" s="9"/>
    </row>
    <row r="9" spans="2:6" ht="12.75">
      <c r="B9" s="28"/>
      <c r="C9" s="29"/>
      <c r="D9" s="30"/>
      <c r="E9" s="31">
        <f t="shared" si="0"/>
        <v>0</v>
      </c>
      <c r="F9" s="9"/>
    </row>
    <row r="10" spans="2:6" ht="12.75">
      <c r="B10" s="28"/>
      <c r="C10" s="29"/>
      <c r="D10" s="30"/>
      <c r="E10" s="31">
        <f t="shared" si="0"/>
        <v>0</v>
      </c>
      <c r="F10" s="9"/>
    </row>
    <row r="11" spans="2:6" ht="12.75">
      <c r="B11" s="28"/>
      <c r="C11" s="29"/>
      <c r="D11" s="30"/>
      <c r="E11" s="31">
        <f t="shared" si="0"/>
        <v>0</v>
      </c>
      <c r="F11" s="9"/>
    </row>
    <row r="12" spans="2:7" ht="12.75">
      <c r="B12" s="28"/>
      <c r="C12" s="32"/>
      <c r="D12" s="30"/>
      <c r="E12" s="31">
        <f t="shared" si="0"/>
        <v>0</v>
      </c>
      <c r="F12" s="10"/>
      <c r="G12" s="5"/>
    </row>
    <row r="13" spans="2:6" ht="12.75">
      <c r="B13" s="28"/>
      <c r="C13" s="32"/>
      <c r="D13" s="30"/>
      <c r="E13" s="31">
        <f t="shared" si="0"/>
        <v>0</v>
      </c>
      <c r="F13" s="9"/>
    </row>
    <row r="14" spans="2:6" ht="12.75">
      <c r="B14" s="28"/>
      <c r="C14" s="29"/>
      <c r="D14" s="30"/>
      <c r="E14" s="31">
        <f t="shared" si="0"/>
        <v>0</v>
      </c>
      <c r="F14" s="11"/>
    </row>
    <row r="15" spans="2:6" ht="12.75">
      <c r="B15" s="64" t="s">
        <v>3</v>
      </c>
      <c r="C15" s="65"/>
      <c r="D15" s="66"/>
      <c r="E15" s="54">
        <f>(E8+E9+E10+E11+E12+E13+E14)</f>
        <v>0</v>
      </c>
      <c r="F15" s="12"/>
    </row>
    <row r="16" ht="12.75">
      <c r="E16" s="6"/>
    </row>
    <row r="17" spans="2:7" ht="17.25" customHeight="1">
      <c r="B17" s="73" t="s">
        <v>5</v>
      </c>
      <c r="C17" s="73"/>
      <c r="D17" s="73"/>
      <c r="E17" s="67" t="s">
        <v>7</v>
      </c>
      <c r="F17" s="68" t="s">
        <v>2</v>
      </c>
      <c r="G17" s="4"/>
    </row>
    <row r="18" spans="2:6" ht="12.75">
      <c r="B18" s="42" t="s">
        <v>0</v>
      </c>
      <c r="C18" s="42" t="s">
        <v>6</v>
      </c>
      <c r="D18" s="43" t="s">
        <v>8</v>
      </c>
      <c r="E18" s="67"/>
      <c r="F18" s="68"/>
    </row>
    <row r="19" spans="2:6" ht="12.75">
      <c r="B19" s="44"/>
      <c r="C19" s="45" t="s">
        <v>87</v>
      </c>
      <c r="D19" s="45"/>
      <c r="E19" s="46">
        <f>(B19*D29)</f>
        <v>0</v>
      </c>
      <c r="F19" s="48" t="s">
        <v>16</v>
      </c>
    </row>
    <row r="20" spans="2:7" ht="12.75">
      <c r="B20" s="44"/>
      <c r="C20" s="45" t="s">
        <v>67</v>
      </c>
      <c r="D20" s="45"/>
      <c r="E20" s="46">
        <f>(B20*D29)</f>
        <v>0</v>
      </c>
      <c r="F20" s="49" t="s">
        <v>98</v>
      </c>
      <c r="G20" s="4"/>
    </row>
    <row r="21" spans="2:6" ht="12.75">
      <c r="B21" s="44"/>
      <c r="C21" s="45" t="s">
        <v>68</v>
      </c>
      <c r="D21" s="44">
        <f>(E15)</f>
        <v>0</v>
      </c>
      <c r="E21" s="46">
        <f>(B21*D29)</f>
        <v>0</v>
      </c>
      <c r="F21" s="48" t="s">
        <v>19</v>
      </c>
    </row>
    <row r="22" spans="2:6" ht="12.75">
      <c r="B22" s="44"/>
      <c r="C22" s="47" t="s">
        <v>69</v>
      </c>
      <c r="D22" s="44"/>
      <c r="E22" s="46">
        <f>(B22*D29)</f>
        <v>0</v>
      </c>
      <c r="F22" s="49" t="s">
        <v>97</v>
      </c>
    </row>
    <row r="23" spans="2:6" ht="12.75">
      <c r="B23" s="44"/>
      <c r="C23" s="45" t="s">
        <v>9</v>
      </c>
      <c r="D23" s="44">
        <f>(B29)</f>
        <v>0</v>
      </c>
      <c r="E23" s="46">
        <f>(B23*D29)</f>
        <v>0</v>
      </c>
      <c r="F23" s="48" t="s">
        <v>18</v>
      </c>
    </row>
    <row r="24" spans="2:6" ht="12.75">
      <c r="B24" s="44"/>
      <c r="C24" s="45" t="s">
        <v>10</v>
      </c>
      <c r="D24" s="45"/>
      <c r="E24" s="46">
        <f>(B24*D29)</f>
        <v>0</v>
      </c>
      <c r="F24" s="49" t="s">
        <v>96</v>
      </c>
    </row>
    <row r="25" spans="2:6" ht="12.75">
      <c r="B25" s="44"/>
      <c r="C25" s="45" t="s">
        <v>124</v>
      </c>
      <c r="D25" s="45"/>
      <c r="E25" s="46">
        <f>(B25*D29)</f>
        <v>0</v>
      </c>
      <c r="F25" s="48" t="s">
        <v>17</v>
      </c>
    </row>
    <row r="26" spans="2:6" ht="12.75">
      <c r="B26" s="44"/>
      <c r="C26" s="45" t="s">
        <v>11</v>
      </c>
      <c r="D26" s="45"/>
      <c r="E26" s="46">
        <f>(B26*D29)</f>
        <v>0</v>
      </c>
      <c r="F26" s="49" t="s">
        <v>99</v>
      </c>
    </row>
    <row r="27" spans="2:6" ht="12.75">
      <c r="B27" s="44"/>
      <c r="C27" s="45" t="s">
        <v>88</v>
      </c>
      <c r="D27" s="45"/>
      <c r="E27" s="46">
        <f>(B27*D29)</f>
        <v>0</v>
      </c>
      <c r="F27" s="74" t="s">
        <v>91</v>
      </c>
    </row>
    <row r="28" spans="2:6" ht="12.75">
      <c r="B28" s="44"/>
      <c r="C28" s="45" t="s">
        <v>80</v>
      </c>
      <c r="D28" s="45"/>
      <c r="E28" s="46">
        <f>(B28*D29)</f>
        <v>0</v>
      </c>
      <c r="F28" s="75"/>
    </row>
    <row r="29" spans="2:6" ht="12.75">
      <c r="B29" s="53">
        <f>(B19+B20+B21+B22+B23+B24+B25+B26+B28)</f>
        <v>0</v>
      </c>
      <c r="C29" s="50"/>
      <c r="D29" s="51">
        <f>IF(B29=0,0,(E15/B29))</f>
        <v>0</v>
      </c>
      <c r="E29" s="52">
        <f>(E19+E20+E21+E22+E23+E24+E25+E26+E28)</f>
        <v>0</v>
      </c>
      <c r="F29" s="76"/>
    </row>
    <row r="31" spans="2:4" ht="12.75">
      <c r="B31" s="21" t="s">
        <v>129</v>
      </c>
      <c r="C31" s="19"/>
      <c r="D31" s="19"/>
    </row>
    <row r="32" ht="12.75">
      <c r="B32" s="1"/>
    </row>
    <row r="33" spans="2:6" ht="25.5">
      <c r="B33" s="35" t="s">
        <v>0</v>
      </c>
      <c r="C33" s="35" t="s">
        <v>1</v>
      </c>
      <c r="D33" s="36" t="s">
        <v>13</v>
      </c>
      <c r="E33" s="36" t="s">
        <v>4</v>
      </c>
      <c r="F33" s="8"/>
    </row>
    <row r="34" spans="2:6" ht="12.75">
      <c r="B34" s="37"/>
      <c r="C34" s="38"/>
      <c r="D34" s="39"/>
      <c r="E34" s="40">
        <f aca="true" t="shared" si="1" ref="E34:E40">B34*D34</f>
        <v>0</v>
      </c>
      <c r="F34" s="9"/>
    </row>
    <row r="35" spans="2:6" ht="12.75">
      <c r="B35" s="37"/>
      <c r="C35" s="38"/>
      <c r="D35" s="39"/>
      <c r="E35" s="40">
        <f t="shared" si="1"/>
        <v>0</v>
      </c>
      <c r="F35" s="9"/>
    </row>
    <row r="36" spans="2:6" ht="12.75">
      <c r="B36" s="37"/>
      <c r="C36" s="38"/>
      <c r="D36" s="39"/>
      <c r="E36" s="40">
        <f t="shared" si="1"/>
        <v>0</v>
      </c>
      <c r="F36" s="9"/>
    </row>
    <row r="37" spans="2:6" ht="12.75">
      <c r="B37" s="37"/>
      <c r="C37" s="38"/>
      <c r="D37" s="39"/>
      <c r="E37" s="40">
        <f t="shared" si="1"/>
        <v>0</v>
      </c>
      <c r="F37" s="9"/>
    </row>
    <row r="38" spans="2:6" ht="12.75">
      <c r="B38" s="37"/>
      <c r="C38" s="41"/>
      <c r="D38" s="39"/>
      <c r="E38" s="40">
        <f t="shared" si="1"/>
        <v>0</v>
      </c>
      <c r="F38" s="9"/>
    </row>
    <row r="39" spans="2:6" ht="12.75">
      <c r="B39" s="37"/>
      <c r="C39" s="41"/>
      <c r="D39" s="39"/>
      <c r="E39" s="40">
        <f t="shared" si="1"/>
        <v>0</v>
      </c>
      <c r="F39" s="10"/>
    </row>
    <row r="40" spans="2:6" ht="12.75">
      <c r="B40" s="37"/>
      <c r="C40" s="38"/>
      <c r="D40" s="39"/>
      <c r="E40" s="40">
        <f t="shared" si="1"/>
        <v>0</v>
      </c>
      <c r="F40" s="10"/>
    </row>
    <row r="41" spans="2:6" ht="12.75">
      <c r="B41" s="78" t="s">
        <v>3</v>
      </c>
      <c r="C41" s="79"/>
      <c r="D41" s="79"/>
      <c r="E41" s="55">
        <f>(E34+E35+E36+E37+E38+E39+E40)</f>
        <v>0</v>
      </c>
      <c r="F41" s="11"/>
    </row>
    <row r="42" ht="12.75">
      <c r="F42" s="12"/>
    </row>
    <row r="43" ht="12.75">
      <c r="E43" s="6"/>
    </row>
    <row r="44" spans="2:6" ht="16.5" customHeight="1">
      <c r="B44" s="70" t="s">
        <v>5</v>
      </c>
      <c r="C44" s="70"/>
      <c r="D44" s="56"/>
      <c r="E44" s="71" t="s">
        <v>7</v>
      </c>
      <c r="F44" s="69" t="s">
        <v>2</v>
      </c>
    </row>
    <row r="45" spans="2:6" ht="14.25" customHeight="1">
      <c r="B45" s="57" t="s">
        <v>0</v>
      </c>
      <c r="C45" s="57" t="s">
        <v>6</v>
      </c>
      <c r="D45" s="58" t="s">
        <v>8</v>
      </c>
      <c r="E45" s="71"/>
      <c r="F45" s="69"/>
    </row>
    <row r="46" spans="2:6" ht="12.75">
      <c r="B46" s="26"/>
      <c r="C46" s="2" t="s">
        <v>75</v>
      </c>
      <c r="D46" s="2"/>
      <c r="E46" s="27">
        <f>(B46*D55)</f>
        <v>0</v>
      </c>
      <c r="F46" s="59" t="s">
        <v>16</v>
      </c>
    </row>
    <row r="47" spans="2:6" ht="12.75">
      <c r="B47" s="26"/>
      <c r="C47" s="2" t="s">
        <v>76</v>
      </c>
      <c r="D47" s="2"/>
      <c r="E47" s="27">
        <f>(B47*D55)</f>
        <v>0</v>
      </c>
      <c r="F47" s="60" t="s">
        <v>92</v>
      </c>
    </row>
    <row r="48" spans="2:6" ht="12.75">
      <c r="B48" s="26"/>
      <c r="C48" s="7" t="s">
        <v>77</v>
      </c>
      <c r="D48" s="3">
        <f>(E41)</f>
        <v>0</v>
      </c>
      <c r="E48" s="27">
        <f>(B48*D55)</f>
        <v>0</v>
      </c>
      <c r="F48" s="59" t="s">
        <v>19</v>
      </c>
    </row>
    <row r="49" spans="2:6" ht="12.75">
      <c r="B49" s="26"/>
      <c r="C49" s="2" t="s">
        <v>78</v>
      </c>
      <c r="D49" s="3" t="s">
        <v>12</v>
      </c>
      <c r="E49" s="27">
        <f>(B49*D55)</f>
        <v>0</v>
      </c>
      <c r="F49" s="60" t="s">
        <v>93</v>
      </c>
    </row>
    <row r="50" spans="2:6" ht="12.75">
      <c r="B50" s="26"/>
      <c r="C50" s="2" t="s">
        <v>79</v>
      </c>
      <c r="D50" s="3">
        <f>(B55)</f>
        <v>0</v>
      </c>
      <c r="E50" s="27">
        <f>(B50*D55)</f>
        <v>0</v>
      </c>
      <c r="F50" s="59" t="s">
        <v>18</v>
      </c>
    </row>
    <row r="51" spans="2:6" ht="12.75">
      <c r="B51" s="26"/>
      <c r="C51" s="2" t="s">
        <v>80</v>
      </c>
      <c r="D51" s="2"/>
      <c r="E51" s="27">
        <f>(B51*D55)</f>
        <v>0</v>
      </c>
      <c r="F51" s="60" t="s">
        <v>94</v>
      </c>
    </row>
    <row r="52" spans="2:6" ht="12.75">
      <c r="B52" s="26"/>
      <c r="C52" s="2" t="s">
        <v>85</v>
      </c>
      <c r="D52" s="2"/>
      <c r="E52" s="27">
        <f>(B52*D55)</f>
        <v>0</v>
      </c>
      <c r="F52" s="59" t="s">
        <v>17</v>
      </c>
    </row>
    <row r="53" spans="2:6" ht="12.75">
      <c r="B53" s="26"/>
      <c r="C53" s="2" t="s">
        <v>81</v>
      </c>
      <c r="D53" s="2"/>
      <c r="E53" s="27">
        <f>(B53*D55)</f>
        <v>0</v>
      </c>
      <c r="F53" s="60" t="s">
        <v>95</v>
      </c>
    </row>
    <row r="54" spans="2:6" ht="12.75">
      <c r="B54" s="26"/>
      <c r="C54" s="2" t="s">
        <v>86</v>
      </c>
      <c r="D54" s="2"/>
      <c r="E54" s="27">
        <f>(B54*D55)</f>
        <v>0</v>
      </c>
      <c r="F54" s="77" t="s">
        <v>91</v>
      </c>
    </row>
    <row r="55" spans="2:6" ht="12.75">
      <c r="B55" s="63">
        <f>(B46+B47+B48+B49+B50+B51+B52+B53+B54)</f>
        <v>0</v>
      </c>
      <c r="C55" s="16"/>
      <c r="D55" s="61">
        <f>IF(B55=0,0,(E41/B55))</f>
        <v>0</v>
      </c>
      <c r="E55" s="62">
        <f>(E46+E47+E48+E49+E50+E51+E52+E53+E54)</f>
        <v>0</v>
      </c>
      <c r="F55" s="77"/>
    </row>
    <row r="57" spans="2:6" ht="10.5" customHeight="1">
      <c r="B57" s="80"/>
      <c r="C57" s="80"/>
      <c r="D57" s="80"/>
      <c r="E57" s="80"/>
      <c r="F57" s="80"/>
    </row>
    <row r="58" spans="2:6" ht="10.5" customHeight="1">
      <c r="B58" s="81"/>
      <c r="C58" s="81"/>
      <c r="D58" s="81"/>
      <c r="E58" s="81"/>
      <c r="F58" s="81"/>
    </row>
    <row r="59" ht="12.75">
      <c r="B59" s="21" t="s">
        <v>20</v>
      </c>
    </row>
    <row r="61" spans="2:6" ht="25.5">
      <c r="B61" s="82" t="s">
        <v>23</v>
      </c>
      <c r="C61" s="83" t="s">
        <v>24</v>
      </c>
      <c r="D61" s="82" t="s">
        <v>22</v>
      </c>
      <c r="F61" s="88" t="s">
        <v>2</v>
      </c>
    </row>
    <row r="62" spans="2:6" ht="12.75">
      <c r="B62" s="84" t="s">
        <v>0</v>
      </c>
      <c r="C62" s="84" t="s">
        <v>6</v>
      </c>
      <c r="D62" s="84" t="s">
        <v>0</v>
      </c>
      <c r="F62" s="88"/>
    </row>
    <row r="63" spans="2:6" ht="12.75">
      <c r="B63" s="85">
        <f aca="true" t="shared" si="2" ref="B63:B71">SUM(B55:B62)</f>
        <v>0</v>
      </c>
      <c r="C63" s="86" t="s">
        <v>72</v>
      </c>
      <c r="D63" s="106">
        <f aca="true" t="shared" si="3" ref="D63:D71">SUM(D55:D62)</f>
        <v>0</v>
      </c>
      <c r="F63" s="89" t="s">
        <v>27</v>
      </c>
    </row>
    <row r="64" spans="2:6" ht="12.75">
      <c r="B64" s="85">
        <f t="shared" si="2"/>
        <v>0</v>
      </c>
      <c r="C64" s="86" t="s">
        <v>73</v>
      </c>
      <c r="D64" s="106">
        <f t="shared" si="3"/>
        <v>0</v>
      </c>
      <c r="F64" s="89"/>
    </row>
    <row r="65" spans="2:6" ht="12.75">
      <c r="B65" s="85">
        <f t="shared" si="2"/>
        <v>0</v>
      </c>
      <c r="C65" s="87" t="s">
        <v>21</v>
      </c>
      <c r="D65" s="106">
        <f t="shared" si="3"/>
        <v>0</v>
      </c>
      <c r="F65" s="90" t="s">
        <v>100</v>
      </c>
    </row>
    <row r="66" spans="2:6" ht="12.75">
      <c r="B66" s="85">
        <f t="shared" si="2"/>
        <v>0</v>
      </c>
      <c r="C66" s="86" t="s">
        <v>74</v>
      </c>
      <c r="D66" s="106">
        <f t="shared" si="3"/>
        <v>0</v>
      </c>
      <c r="F66" s="89"/>
    </row>
    <row r="67" spans="2:6" ht="12.75">
      <c r="B67" s="85">
        <f t="shared" si="2"/>
        <v>0</v>
      </c>
      <c r="C67" s="86" t="s">
        <v>11</v>
      </c>
      <c r="D67" s="106">
        <f t="shared" si="3"/>
        <v>0</v>
      </c>
      <c r="F67" s="89" t="s">
        <v>28</v>
      </c>
    </row>
    <row r="68" spans="2:6" ht="12.75">
      <c r="B68" s="85">
        <f t="shared" si="2"/>
        <v>0</v>
      </c>
      <c r="C68" s="86" t="s">
        <v>9</v>
      </c>
      <c r="D68" s="106">
        <f t="shared" si="3"/>
        <v>0</v>
      </c>
      <c r="F68" s="90"/>
    </row>
    <row r="69" spans="2:6" ht="12.75">
      <c r="B69" s="85">
        <f t="shared" si="2"/>
        <v>0</v>
      </c>
      <c r="C69" s="86" t="s">
        <v>14</v>
      </c>
      <c r="D69" s="106">
        <f t="shared" si="3"/>
        <v>0</v>
      </c>
      <c r="F69" s="90" t="s">
        <v>100</v>
      </c>
    </row>
    <row r="70" spans="2:6" ht="12.75">
      <c r="B70" s="85">
        <f t="shared" si="2"/>
        <v>0</v>
      </c>
      <c r="C70" s="86" t="s">
        <v>82</v>
      </c>
      <c r="D70" s="106">
        <f t="shared" si="3"/>
        <v>0</v>
      </c>
      <c r="F70" s="90"/>
    </row>
    <row r="71" spans="2:6" ht="12.75">
      <c r="B71" s="92">
        <f t="shared" si="2"/>
        <v>0</v>
      </c>
      <c r="C71" s="91"/>
      <c r="D71" s="93">
        <f t="shared" si="3"/>
        <v>0</v>
      </c>
      <c r="F71" s="107" t="s">
        <v>90</v>
      </c>
    </row>
    <row r="73" spans="2:3" ht="12.75">
      <c r="B73" s="20" t="s">
        <v>83</v>
      </c>
      <c r="C73" s="20"/>
    </row>
    <row r="75" spans="2:6" ht="23.25" customHeight="1">
      <c r="B75" s="94" t="s">
        <v>19</v>
      </c>
      <c r="C75" s="94"/>
      <c r="F75" s="99" t="s">
        <v>2</v>
      </c>
    </row>
    <row r="76" spans="2:6" ht="12.75">
      <c r="B76" s="95" t="s">
        <v>0</v>
      </c>
      <c r="C76" s="95" t="s">
        <v>6</v>
      </c>
      <c r="F76" s="99"/>
    </row>
    <row r="77" spans="2:6" ht="12.75">
      <c r="B77" s="96"/>
      <c r="C77" s="97" t="s">
        <v>15</v>
      </c>
      <c r="F77" s="100"/>
    </row>
    <row r="78" spans="2:6" ht="12.75">
      <c r="B78" s="96"/>
      <c r="C78" s="97" t="s">
        <v>14</v>
      </c>
      <c r="F78" s="101" t="s">
        <v>19</v>
      </c>
    </row>
    <row r="79" spans="2:6" ht="12.75">
      <c r="B79" s="96"/>
      <c r="C79" s="98" t="s">
        <v>70</v>
      </c>
      <c r="F79" s="101" t="s">
        <v>98</v>
      </c>
    </row>
    <row r="80" spans="2:6" ht="12.75">
      <c r="B80" s="96"/>
      <c r="C80" s="97" t="s">
        <v>25</v>
      </c>
      <c r="F80" s="101" t="s">
        <v>120</v>
      </c>
    </row>
    <row r="81" spans="2:6" ht="12.75">
      <c r="B81" s="96"/>
      <c r="C81" s="97" t="s">
        <v>71</v>
      </c>
      <c r="F81" s="101" t="s">
        <v>98</v>
      </c>
    </row>
    <row r="82" spans="2:6" ht="12.75">
      <c r="B82" s="96"/>
      <c r="C82" s="103" t="s">
        <v>123</v>
      </c>
      <c r="F82" s="102" t="s">
        <v>89</v>
      </c>
    </row>
    <row r="83" spans="2:6" ht="12.75">
      <c r="B83" s="105">
        <f>(B77+B78+B79+B80+B81+B82)</f>
        <v>0</v>
      </c>
      <c r="C83" s="104"/>
      <c r="F83" s="102"/>
    </row>
    <row r="84" spans="2:6" ht="12.75">
      <c r="B84" s="13"/>
      <c r="C84" s="14"/>
      <c r="F84" s="22"/>
    </row>
    <row r="85" spans="2:6" ht="12.75">
      <c r="B85" s="13"/>
      <c r="C85" s="14"/>
      <c r="F85" s="22"/>
    </row>
    <row r="86" spans="2:6" ht="18.75" customHeight="1">
      <c r="B86" s="108" t="s">
        <v>0</v>
      </c>
      <c r="C86" s="109" t="s">
        <v>103</v>
      </c>
      <c r="D86" s="110" t="s">
        <v>0</v>
      </c>
      <c r="E86" s="111" t="s">
        <v>119</v>
      </c>
      <c r="F86" s="22"/>
    </row>
    <row r="87" spans="2:6" ht="12.75">
      <c r="B87" s="112"/>
      <c r="C87" s="113" t="s">
        <v>104</v>
      </c>
      <c r="D87" s="114"/>
      <c r="E87" s="115" t="s">
        <v>109</v>
      </c>
      <c r="F87" s="22"/>
    </row>
    <row r="88" spans="2:6" ht="12.75">
      <c r="B88" s="112"/>
      <c r="C88" s="113" t="s">
        <v>105</v>
      </c>
      <c r="D88" s="114"/>
      <c r="E88" s="115" t="s">
        <v>110</v>
      </c>
      <c r="F88" s="22"/>
    </row>
    <row r="89" spans="2:6" ht="12.75">
      <c r="B89" s="114"/>
      <c r="C89" s="113" t="s">
        <v>106</v>
      </c>
      <c r="D89" s="114"/>
      <c r="E89" s="115" t="s">
        <v>111</v>
      </c>
      <c r="F89" s="22"/>
    </row>
    <row r="90" spans="2:6" ht="12.75">
      <c r="B90" s="114"/>
      <c r="C90" s="113" t="s">
        <v>107</v>
      </c>
      <c r="D90" s="114"/>
      <c r="E90" s="115" t="s">
        <v>112</v>
      </c>
      <c r="F90" s="22"/>
    </row>
    <row r="91" spans="2:6" ht="12.75">
      <c r="B91" s="114"/>
      <c r="C91" s="113" t="s">
        <v>108</v>
      </c>
      <c r="D91" s="114"/>
      <c r="E91" s="115" t="s">
        <v>116</v>
      </c>
      <c r="F91" s="22"/>
    </row>
    <row r="92" spans="2:6" ht="12.75">
      <c r="B92" s="112"/>
      <c r="C92" s="113" t="s">
        <v>115</v>
      </c>
      <c r="D92" s="114"/>
      <c r="E92" s="115" t="s">
        <v>118</v>
      </c>
      <c r="F92" s="22"/>
    </row>
    <row r="93" spans="2:6" ht="12.75">
      <c r="B93" s="112"/>
      <c r="C93" s="113" t="s">
        <v>117</v>
      </c>
      <c r="D93" s="114"/>
      <c r="E93" s="115"/>
      <c r="F93" s="22"/>
    </row>
    <row r="94" spans="2:3" ht="12.75">
      <c r="B94" s="24"/>
      <c r="C94" s="14"/>
    </row>
    <row r="95" spans="2:6" ht="12.75">
      <c r="B95" s="17" t="s">
        <v>26</v>
      </c>
      <c r="C95" s="18"/>
      <c r="D95" s="19"/>
      <c r="E95" s="19"/>
      <c r="F95" s="15"/>
    </row>
    <row r="97" spans="2:6" ht="30.75" customHeight="1">
      <c r="B97" s="126" t="s">
        <v>5</v>
      </c>
      <c r="C97" s="126"/>
      <c r="D97" s="127"/>
      <c r="E97" s="133" t="s">
        <v>7</v>
      </c>
      <c r="F97" s="126" t="s">
        <v>2</v>
      </c>
    </row>
    <row r="98" spans="2:6" ht="12.75">
      <c r="B98" s="128" t="s">
        <v>0</v>
      </c>
      <c r="C98" s="128" t="s">
        <v>6</v>
      </c>
      <c r="D98" s="129" t="s">
        <v>8</v>
      </c>
      <c r="E98" s="133"/>
      <c r="F98" s="126"/>
    </row>
    <row r="99" spans="2:6" ht="12.75">
      <c r="B99" s="116"/>
      <c r="C99" s="117" t="s">
        <v>71</v>
      </c>
      <c r="D99" s="118"/>
      <c r="E99" s="134">
        <f>(B99*D105)</f>
        <v>0</v>
      </c>
      <c r="F99" s="119" t="s">
        <v>19</v>
      </c>
    </row>
    <row r="100" spans="2:6" ht="12.75">
      <c r="B100" s="116"/>
      <c r="C100" s="117" t="s">
        <v>9</v>
      </c>
      <c r="D100" s="118"/>
      <c r="E100" s="134">
        <f>(B100*D105)</f>
        <v>0</v>
      </c>
      <c r="F100" s="119" t="s">
        <v>98</v>
      </c>
    </row>
    <row r="101" spans="2:6" ht="12.75">
      <c r="B101" s="116"/>
      <c r="C101" s="120" t="s">
        <v>10</v>
      </c>
      <c r="D101" s="121">
        <f>(E25)</f>
        <v>0</v>
      </c>
      <c r="E101" s="134">
        <f>(B101*D105)</f>
        <v>0</v>
      </c>
      <c r="F101" s="119" t="s">
        <v>17</v>
      </c>
    </row>
    <row r="102" spans="2:6" ht="12.75">
      <c r="B102" s="116"/>
      <c r="C102" s="117" t="s">
        <v>11</v>
      </c>
      <c r="D102" s="116" t="s">
        <v>12</v>
      </c>
      <c r="E102" s="134">
        <f>(B102*D105)</f>
        <v>0</v>
      </c>
      <c r="F102" s="119" t="s">
        <v>100</v>
      </c>
    </row>
    <row r="103" spans="2:6" ht="12.75">
      <c r="B103" s="116"/>
      <c r="C103" s="117" t="s">
        <v>102</v>
      </c>
      <c r="D103" s="116">
        <f>(B105)</f>
        <v>0</v>
      </c>
      <c r="E103" s="134">
        <f>(B103*D105)</f>
        <v>0</v>
      </c>
      <c r="F103" s="119"/>
    </row>
    <row r="104" spans="2:6" ht="12.75">
      <c r="B104" s="116"/>
      <c r="C104" s="117"/>
      <c r="D104" s="118"/>
      <c r="E104" s="135">
        <f>(B104*D105)</f>
        <v>0</v>
      </c>
      <c r="F104" s="122" t="s">
        <v>89</v>
      </c>
    </row>
    <row r="105" spans="2:6" ht="12.75">
      <c r="B105" s="124">
        <f>(B99+B100+B101+B102+B103+B104)</f>
        <v>0</v>
      </c>
      <c r="C105" s="123"/>
      <c r="D105" s="125">
        <f>IF(B105=0,0,(E25/B105))</f>
        <v>0</v>
      </c>
      <c r="E105" s="136">
        <f>(E99+E100+E101+E102+E103+E104)</f>
        <v>0</v>
      </c>
      <c r="F105" s="122"/>
    </row>
    <row r="106" ht="12.75">
      <c r="F106" s="117"/>
    </row>
    <row r="107" spans="4:6" ht="12.75">
      <c r="D107" s="25"/>
      <c r="E107" s="137" t="s">
        <v>125</v>
      </c>
      <c r="F107" s="126" t="s">
        <v>2</v>
      </c>
    </row>
    <row r="108" spans="2:6" ht="12.75">
      <c r="B108" s="23"/>
      <c r="D108" s="23"/>
      <c r="F108" s="126"/>
    </row>
    <row r="109" ht="12.75">
      <c r="F109" s="138" t="s">
        <v>89</v>
      </c>
    </row>
    <row r="110" ht="12.75">
      <c r="F110" s="138"/>
    </row>
    <row r="111" ht="13.5" thickBot="1"/>
    <row r="112" spans="3:5" ht="45" customHeight="1" thickBot="1">
      <c r="C112" s="130" t="s">
        <v>121</v>
      </c>
      <c r="D112" s="131" t="s">
        <v>130</v>
      </c>
      <c r="E112" s="132"/>
    </row>
  </sheetData>
  <sheetProtection/>
  <mergeCells count="22">
    <mergeCell ref="B41:D41"/>
    <mergeCell ref="B75:C75"/>
    <mergeCell ref="D112:E112"/>
    <mergeCell ref="F104:F105"/>
    <mergeCell ref="B97:C97"/>
    <mergeCell ref="E97:E98"/>
    <mergeCell ref="B44:C44"/>
    <mergeCell ref="E44:E45"/>
    <mergeCell ref="B2:G2"/>
    <mergeCell ref="B17:D17"/>
    <mergeCell ref="F27:F29"/>
    <mergeCell ref="F54:F55"/>
    <mergeCell ref="F82:F83"/>
    <mergeCell ref="B15:D15"/>
    <mergeCell ref="E17:E18"/>
    <mergeCell ref="F107:F108"/>
    <mergeCell ref="F109:F110"/>
    <mergeCell ref="F17:F18"/>
    <mergeCell ref="F97:F98"/>
    <mergeCell ref="F75:F76"/>
    <mergeCell ref="F61:F62"/>
    <mergeCell ref="F44:F45"/>
  </mergeCells>
  <printOptions/>
  <pageMargins left="0.96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37">
      <selection activeCell="B12" sqref="B12"/>
    </sheetView>
  </sheetViews>
  <sheetFormatPr defaultColWidth="11.421875" defaultRowHeight="12.75"/>
  <cols>
    <col min="1" max="1" width="40.28125" style="0" customWidth="1"/>
    <col min="2" max="2" width="16.28125" style="0" customWidth="1"/>
    <col min="3" max="3" width="13.140625" style="0" customWidth="1"/>
    <col min="4" max="4" width="13.57421875" style="0" customWidth="1"/>
    <col min="5" max="5" width="10.00390625" style="0" customWidth="1"/>
    <col min="6" max="6" width="8.421875" style="0" customWidth="1"/>
    <col min="7" max="7" width="9.140625" style="0" customWidth="1"/>
    <col min="8" max="8" width="18.28125" style="0" customWidth="1"/>
  </cols>
  <sheetData>
    <row r="1" ht="12.75">
      <c r="C1" s="1"/>
    </row>
    <row r="3" spans="1:8" ht="37.5" customHeight="1">
      <c r="A3" s="139" t="s">
        <v>84</v>
      </c>
      <c r="B3" s="140" t="s">
        <v>34</v>
      </c>
      <c r="C3" s="141" t="s">
        <v>35</v>
      </c>
      <c r="D3" s="141"/>
      <c r="E3" s="141"/>
      <c r="F3" s="141"/>
      <c r="G3" s="141"/>
      <c r="H3" s="160"/>
    </row>
    <row r="4" spans="1:8" ht="38.25">
      <c r="A4" s="142"/>
      <c r="B4" s="161" t="s">
        <v>131</v>
      </c>
      <c r="C4" s="143" t="s">
        <v>33</v>
      </c>
      <c r="D4" s="143" t="s">
        <v>29</v>
      </c>
      <c r="E4" s="143" t="s">
        <v>132</v>
      </c>
      <c r="F4" s="143" t="s">
        <v>133</v>
      </c>
      <c r="G4" s="144" t="s">
        <v>30</v>
      </c>
      <c r="H4" s="143" t="s">
        <v>122</v>
      </c>
    </row>
    <row r="5" spans="1:8" ht="16.5" customHeight="1">
      <c r="A5" s="142" t="s">
        <v>31</v>
      </c>
      <c r="B5" s="145"/>
      <c r="C5" s="146"/>
      <c r="D5" s="147">
        <f>Feuil1!E46</f>
        <v>0</v>
      </c>
      <c r="E5" s="148"/>
      <c r="F5" s="149"/>
      <c r="G5" s="150"/>
      <c r="H5" s="151">
        <f aca="true" t="shared" si="0" ref="H5:H34">SUM(B5:G5)</f>
        <v>0</v>
      </c>
    </row>
    <row r="6" spans="1:8" ht="16.5" customHeight="1">
      <c r="A6" s="142" t="s">
        <v>36</v>
      </c>
      <c r="B6" s="145"/>
      <c r="C6" s="146"/>
      <c r="D6" s="152"/>
      <c r="E6" s="148">
        <f>Feuil1!B63</f>
        <v>0</v>
      </c>
      <c r="F6" s="153"/>
      <c r="G6" s="150">
        <f>Feuil1!B81</f>
        <v>0</v>
      </c>
      <c r="H6" s="154">
        <f t="shared" si="0"/>
        <v>0</v>
      </c>
    </row>
    <row r="7" spans="1:8" ht="12.75">
      <c r="A7" s="142" t="s">
        <v>37</v>
      </c>
      <c r="B7" s="155">
        <f>Feuil1!E99</f>
        <v>0</v>
      </c>
      <c r="C7" s="156">
        <f>Feuil1!E20</f>
        <v>0</v>
      </c>
      <c r="D7" s="152"/>
      <c r="E7" s="148"/>
      <c r="F7" s="146"/>
      <c r="G7" s="150"/>
      <c r="H7" s="151">
        <f t="shared" si="0"/>
        <v>0</v>
      </c>
    </row>
    <row r="8" spans="1:8" ht="12.75">
      <c r="A8" s="142" t="s">
        <v>38</v>
      </c>
      <c r="B8" s="145"/>
      <c r="C8" s="156">
        <f>Feuil1!E19</f>
        <v>0</v>
      </c>
      <c r="D8" s="152"/>
      <c r="E8" s="148"/>
      <c r="F8" s="146"/>
      <c r="G8" s="150"/>
      <c r="H8" s="154">
        <f t="shared" si="0"/>
        <v>0</v>
      </c>
    </row>
    <row r="9" spans="1:8" ht="12.75">
      <c r="A9" s="142" t="s">
        <v>39</v>
      </c>
      <c r="B9" s="155">
        <f>Feuil1!E103</f>
        <v>0</v>
      </c>
      <c r="C9" s="156">
        <f>Feuil1!E22</f>
        <v>0</v>
      </c>
      <c r="D9" s="152"/>
      <c r="E9" s="148"/>
      <c r="F9" s="146"/>
      <c r="G9" s="150"/>
      <c r="H9" s="151">
        <f t="shared" si="0"/>
        <v>0</v>
      </c>
    </row>
    <row r="10" spans="1:9" ht="12.75">
      <c r="A10" s="142" t="s">
        <v>40</v>
      </c>
      <c r="B10" s="145"/>
      <c r="C10" s="146"/>
      <c r="D10" s="152"/>
      <c r="E10" s="148"/>
      <c r="F10" s="146"/>
      <c r="G10" s="150"/>
      <c r="H10" s="154">
        <f t="shared" si="0"/>
        <v>0</v>
      </c>
      <c r="I10">
        <f>SUM(B5)</f>
        <v>0</v>
      </c>
    </row>
    <row r="11" spans="1:8" ht="12.75">
      <c r="A11" s="142" t="s">
        <v>41</v>
      </c>
      <c r="B11" s="145"/>
      <c r="C11" s="146"/>
      <c r="D11" s="152"/>
      <c r="E11" s="148"/>
      <c r="F11" s="146">
        <f>Feuil1!D64</f>
        <v>0</v>
      </c>
      <c r="G11" s="150"/>
      <c r="H11" s="154">
        <f t="shared" si="0"/>
        <v>0</v>
      </c>
    </row>
    <row r="12" spans="1:8" ht="12.75">
      <c r="A12" s="142" t="s">
        <v>42</v>
      </c>
      <c r="B12" s="145"/>
      <c r="C12" s="156">
        <f>Feuil1!E21</f>
        <v>0</v>
      </c>
      <c r="D12" s="152"/>
      <c r="E12" s="148"/>
      <c r="F12" s="146"/>
      <c r="G12" s="150"/>
      <c r="H12" s="151">
        <f t="shared" si="0"/>
        <v>0</v>
      </c>
    </row>
    <row r="13" spans="1:8" ht="12.75">
      <c r="A13" s="142" t="s">
        <v>21</v>
      </c>
      <c r="B13" s="145"/>
      <c r="C13" s="146"/>
      <c r="D13" s="152"/>
      <c r="E13" s="148">
        <f>Feuil1!B65</f>
        <v>0</v>
      </c>
      <c r="F13" s="146"/>
      <c r="G13" s="150"/>
      <c r="H13" s="154">
        <f t="shared" si="0"/>
        <v>0</v>
      </c>
    </row>
    <row r="14" spans="1:8" ht="12.75">
      <c r="A14" s="142" t="s">
        <v>43</v>
      </c>
      <c r="B14" s="145"/>
      <c r="C14" s="146"/>
      <c r="D14" s="152"/>
      <c r="E14" s="148"/>
      <c r="F14" s="146"/>
      <c r="G14" s="150"/>
      <c r="H14" s="154">
        <f t="shared" si="0"/>
        <v>0</v>
      </c>
    </row>
    <row r="15" spans="1:8" ht="12.75">
      <c r="A15" s="142" t="s">
        <v>44</v>
      </c>
      <c r="B15" s="145"/>
      <c r="C15" s="146"/>
      <c r="D15" s="152"/>
      <c r="E15" s="148"/>
      <c r="F15" s="146"/>
      <c r="G15" s="150"/>
      <c r="H15" s="154">
        <f t="shared" si="0"/>
        <v>0</v>
      </c>
    </row>
    <row r="16" spans="1:8" ht="12.75">
      <c r="A16" s="142" t="s">
        <v>45</v>
      </c>
      <c r="B16" s="145"/>
      <c r="C16" s="146"/>
      <c r="D16" s="152"/>
      <c r="E16" s="148"/>
      <c r="F16" s="146"/>
      <c r="G16" s="150"/>
      <c r="H16" s="154">
        <f t="shared" si="0"/>
        <v>0</v>
      </c>
    </row>
    <row r="17" spans="1:8" ht="12.75">
      <c r="A17" s="142" t="s">
        <v>9</v>
      </c>
      <c r="B17" s="155">
        <f>Feuil1!E100</f>
        <v>0</v>
      </c>
      <c r="C17" s="156">
        <f>Feuil1!E23</f>
        <v>0</v>
      </c>
      <c r="D17" s="157">
        <f>Feuil1!E47</f>
        <v>0</v>
      </c>
      <c r="E17" s="148">
        <f>Feuil1!B68</f>
        <v>0</v>
      </c>
      <c r="F17" s="146">
        <f>Feuil1!D68</f>
        <v>0</v>
      </c>
      <c r="G17" s="150"/>
      <c r="H17" s="151">
        <f t="shared" si="0"/>
        <v>0</v>
      </c>
    </row>
    <row r="18" spans="1:8" ht="12.75">
      <c r="A18" s="142" t="s">
        <v>14</v>
      </c>
      <c r="B18" s="145"/>
      <c r="C18" s="146"/>
      <c r="D18" s="157">
        <f>Feuil1!E48</f>
        <v>0</v>
      </c>
      <c r="E18" s="148">
        <f>Feuil1!B69</f>
        <v>0</v>
      </c>
      <c r="F18" s="146">
        <f>Feuil1!D69</f>
        <v>0</v>
      </c>
      <c r="G18" s="150">
        <f>Feuil1!B78</f>
        <v>0</v>
      </c>
      <c r="H18" s="151">
        <f>SUM(B18:G18)</f>
        <v>0</v>
      </c>
    </row>
    <row r="19" spans="1:8" ht="12.75">
      <c r="A19" s="142" t="s">
        <v>10</v>
      </c>
      <c r="B19" s="155">
        <f>Feuil1!E101</f>
        <v>0</v>
      </c>
      <c r="C19" s="156">
        <f>Feuil1!E24</f>
        <v>0</v>
      </c>
      <c r="D19" s="157">
        <f>Feuil1!E49</f>
        <v>0</v>
      </c>
      <c r="E19" s="148"/>
      <c r="F19" s="146"/>
      <c r="G19" s="150"/>
      <c r="H19" s="151">
        <f t="shared" si="0"/>
        <v>0</v>
      </c>
    </row>
    <row r="20" spans="1:8" ht="12.75">
      <c r="A20" s="142" t="s">
        <v>46</v>
      </c>
      <c r="B20" s="145"/>
      <c r="C20" s="146"/>
      <c r="D20" s="152"/>
      <c r="E20" s="148"/>
      <c r="F20" s="146"/>
      <c r="G20" s="150"/>
      <c r="H20" s="154">
        <f t="shared" si="0"/>
        <v>0</v>
      </c>
    </row>
    <row r="21" spans="1:8" ht="12.75">
      <c r="A21" s="142" t="s">
        <v>32</v>
      </c>
      <c r="B21" s="145"/>
      <c r="C21" s="146"/>
      <c r="D21" s="152"/>
      <c r="E21" s="148"/>
      <c r="F21" s="146"/>
      <c r="G21" s="150"/>
      <c r="H21" s="154">
        <f t="shared" si="0"/>
        <v>0</v>
      </c>
    </row>
    <row r="22" spans="1:8" ht="25.5">
      <c r="A22" s="158" t="s">
        <v>101</v>
      </c>
      <c r="B22" s="145"/>
      <c r="C22" s="156">
        <f>Feuil1!E25</f>
        <v>0</v>
      </c>
      <c r="D22" s="152"/>
      <c r="E22" s="148"/>
      <c r="F22" s="146"/>
      <c r="G22" s="150"/>
      <c r="H22" s="151">
        <f t="shared" si="0"/>
        <v>0</v>
      </c>
    </row>
    <row r="23" spans="1:8" ht="12.75">
      <c r="A23" s="142" t="s">
        <v>11</v>
      </c>
      <c r="B23" s="155">
        <f>Feuil1!E102</f>
        <v>0</v>
      </c>
      <c r="C23" s="156">
        <f>Feuil1!E26</f>
        <v>0</v>
      </c>
      <c r="D23" s="157">
        <f>Feuil1!E50</f>
        <v>0</v>
      </c>
      <c r="E23" s="148">
        <f>Feuil1!B67</f>
        <v>0</v>
      </c>
      <c r="F23" s="146">
        <f>Feuil1!D67</f>
        <v>0</v>
      </c>
      <c r="G23" s="150"/>
      <c r="H23" s="151">
        <f t="shared" si="0"/>
        <v>0</v>
      </c>
    </row>
    <row r="24" spans="1:8" ht="12.75">
      <c r="A24" s="142" t="s">
        <v>47</v>
      </c>
      <c r="B24" s="145"/>
      <c r="C24" s="146"/>
      <c r="D24" s="157">
        <f>Feuil1!E51</f>
        <v>0</v>
      </c>
      <c r="E24" s="148"/>
      <c r="F24" s="146"/>
      <c r="G24" s="150"/>
      <c r="H24" s="151">
        <f t="shared" si="0"/>
        <v>0</v>
      </c>
    </row>
    <row r="25" spans="1:8" ht="12.75">
      <c r="A25" s="142" t="s">
        <v>15</v>
      </c>
      <c r="B25" s="145"/>
      <c r="C25" s="146"/>
      <c r="D25" s="157"/>
      <c r="E25" s="148"/>
      <c r="F25" s="146"/>
      <c r="G25" s="150">
        <f>Feuil1!B77</f>
        <v>0</v>
      </c>
      <c r="H25" s="151">
        <f t="shared" si="0"/>
        <v>0</v>
      </c>
    </row>
    <row r="26" spans="1:8" ht="12.75">
      <c r="A26" s="142" t="s">
        <v>126</v>
      </c>
      <c r="B26" s="145"/>
      <c r="C26" s="146"/>
      <c r="D26" s="157">
        <f>Feuil1!E52</f>
        <v>0</v>
      </c>
      <c r="E26" s="148"/>
      <c r="F26" s="146">
        <f>Feuil1!D70</f>
        <v>0</v>
      </c>
      <c r="G26" s="150">
        <f>Feuil1!B79</f>
        <v>0</v>
      </c>
      <c r="H26" s="151">
        <f t="shared" si="0"/>
        <v>0</v>
      </c>
    </row>
    <row r="27" spans="1:8" ht="12.75">
      <c r="A27" s="142" t="s">
        <v>48</v>
      </c>
      <c r="B27" s="145"/>
      <c r="C27" s="146"/>
      <c r="D27" s="152"/>
      <c r="E27" s="148"/>
      <c r="F27" s="146"/>
      <c r="G27" s="150"/>
      <c r="H27" s="154">
        <f t="shared" si="0"/>
        <v>0</v>
      </c>
    </row>
    <row r="28" spans="1:8" ht="12.75">
      <c r="A28" s="142" t="s">
        <v>49</v>
      </c>
      <c r="B28" s="145"/>
      <c r="C28" s="146"/>
      <c r="D28" s="152"/>
      <c r="E28" s="148"/>
      <c r="F28" s="146"/>
      <c r="G28" s="150"/>
      <c r="H28" s="154">
        <f t="shared" si="0"/>
        <v>0</v>
      </c>
    </row>
    <row r="29" spans="1:8" ht="12.75">
      <c r="A29" s="142" t="s">
        <v>50</v>
      </c>
      <c r="B29" s="145"/>
      <c r="C29" s="146"/>
      <c r="D29" s="152">
        <f>Feuil1!E53</f>
        <v>0</v>
      </c>
      <c r="E29" s="148"/>
      <c r="F29" s="146"/>
      <c r="G29" s="150"/>
      <c r="H29" s="151">
        <f t="shared" si="0"/>
        <v>0</v>
      </c>
    </row>
    <row r="30" spans="1:8" ht="12.75">
      <c r="A30" s="142" t="s">
        <v>51</v>
      </c>
      <c r="B30" s="145"/>
      <c r="C30" s="146"/>
      <c r="D30" s="152"/>
      <c r="E30" s="148">
        <f>Feuil1!B66</f>
        <v>0</v>
      </c>
      <c r="F30" s="146">
        <f>Feuil1!D66</f>
        <v>0</v>
      </c>
      <c r="G30" s="150"/>
      <c r="H30" s="154">
        <f t="shared" si="0"/>
        <v>0</v>
      </c>
    </row>
    <row r="31" spans="1:8" ht="12.75">
      <c r="A31" s="142" t="s">
        <v>52</v>
      </c>
      <c r="B31" s="145"/>
      <c r="C31" s="146"/>
      <c r="D31" s="157">
        <f>Feuil1!E54</f>
        <v>0</v>
      </c>
      <c r="E31" s="148"/>
      <c r="F31" s="146"/>
      <c r="G31" s="150"/>
      <c r="H31" s="151">
        <f t="shared" si="0"/>
        <v>0</v>
      </c>
    </row>
    <row r="32" spans="1:8" ht="12.75">
      <c r="A32" s="142" t="s">
        <v>53</v>
      </c>
      <c r="B32" s="145"/>
      <c r="C32" s="146"/>
      <c r="D32" s="152"/>
      <c r="E32" s="148"/>
      <c r="F32" s="146"/>
      <c r="G32" s="150"/>
      <c r="H32" s="154">
        <f t="shared" si="0"/>
        <v>0</v>
      </c>
    </row>
    <row r="33" spans="1:8" ht="12.75">
      <c r="A33" s="142" t="s">
        <v>25</v>
      </c>
      <c r="B33" s="145"/>
      <c r="C33" s="146"/>
      <c r="D33" s="152"/>
      <c r="E33" s="148"/>
      <c r="F33" s="146"/>
      <c r="G33" s="150">
        <f>Feuil1!B80</f>
        <v>0</v>
      </c>
      <c r="H33" s="154">
        <f t="shared" si="0"/>
        <v>0</v>
      </c>
    </row>
    <row r="34" spans="1:8" ht="12.75">
      <c r="A34" s="142" t="s">
        <v>54</v>
      </c>
      <c r="B34" s="145"/>
      <c r="C34" s="146"/>
      <c r="D34" s="152">
        <f>Feuil1!B87</f>
        <v>0</v>
      </c>
      <c r="E34" s="148"/>
      <c r="F34" s="146"/>
      <c r="G34" s="150"/>
      <c r="H34" s="154">
        <f t="shared" si="0"/>
        <v>0</v>
      </c>
    </row>
    <row r="35" spans="1:8" ht="12.75">
      <c r="A35" s="142" t="s">
        <v>55</v>
      </c>
      <c r="B35" s="145"/>
      <c r="C35" s="146" t="e">
        <f>Feuil1!#REF!</f>
        <v>#REF!</v>
      </c>
      <c r="D35" s="152">
        <f>Feuil1!B88</f>
        <v>0</v>
      </c>
      <c r="E35" s="148"/>
      <c r="F35" s="146"/>
      <c r="G35" s="150"/>
      <c r="H35" s="154">
        <f aca="true" t="shared" si="1" ref="H35:H51">D35</f>
        <v>0</v>
      </c>
    </row>
    <row r="36" spans="1:8" ht="12.75">
      <c r="A36" s="142" t="s">
        <v>56</v>
      </c>
      <c r="B36" s="145"/>
      <c r="C36" s="146"/>
      <c r="D36" s="152"/>
      <c r="E36" s="148"/>
      <c r="F36" s="146"/>
      <c r="G36" s="150"/>
      <c r="H36" s="154">
        <f t="shared" si="1"/>
        <v>0</v>
      </c>
    </row>
    <row r="37" spans="1:8" ht="12.75">
      <c r="A37" s="142" t="s">
        <v>64</v>
      </c>
      <c r="B37" s="145"/>
      <c r="C37" s="146"/>
      <c r="D37" s="152">
        <f>Feuil1!B89</f>
        <v>0</v>
      </c>
      <c r="E37" s="148"/>
      <c r="F37" s="146"/>
      <c r="G37" s="150"/>
      <c r="H37" s="154">
        <f t="shared" si="1"/>
        <v>0</v>
      </c>
    </row>
    <row r="38" spans="1:8" ht="12.75">
      <c r="A38" s="158" t="s">
        <v>65</v>
      </c>
      <c r="B38" s="145"/>
      <c r="C38" s="146"/>
      <c r="D38" s="152">
        <f>Feuil1!D87</f>
        <v>0</v>
      </c>
      <c r="E38" s="148"/>
      <c r="F38" s="146"/>
      <c r="G38" s="150"/>
      <c r="H38" s="154">
        <f t="shared" si="1"/>
        <v>0</v>
      </c>
    </row>
    <row r="39" spans="1:8" ht="12.75">
      <c r="A39" s="158" t="s">
        <v>66</v>
      </c>
      <c r="B39" s="145"/>
      <c r="C39" s="146"/>
      <c r="D39" s="152">
        <f>Feuil1!D88</f>
        <v>0</v>
      </c>
      <c r="E39" s="148"/>
      <c r="F39" s="146"/>
      <c r="G39" s="150"/>
      <c r="H39" s="154">
        <f t="shared" si="1"/>
        <v>0</v>
      </c>
    </row>
    <row r="40" spans="1:8" ht="12.75">
      <c r="A40" s="158" t="s">
        <v>113</v>
      </c>
      <c r="B40" s="145"/>
      <c r="C40" s="146"/>
      <c r="D40" s="152">
        <f>Feuil1!D89</f>
        <v>0</v>
      </c>
      <c r="E40" s="148"/>
      <c r="F40" s="146"/>
      <c r="G40" s="150"/>
      <c r="H40" s="154">
        <f t="shared" si="1"/>
        <v>0</v>
      </c>
    </row>
    <row r="41" spans="1:8" ht="12.75">
      <c r="A41" s="158" t="s">
        <v>114</v>
      </c>
      <c r="B41" s="145"/>
      <c r="C41" s="146"/>
      <c r="D41" s="152">
        <f>Feuil1!D90</f>
        <v>0</v>
      </c>
      <c r="E41" s="148"/>
      <c r="F41" s="146"/>
      <c r="G41" s="150"/>
      <c r="H41" s="154">
        <f t="shared" si="1"/>
        <v>0</v>
      </c>
    </row>
    <row r="42" spans="1:8" ht="12.75">
      <c r="A42" s="158" t="s">
        <v>57</v>
      </c>
      <c r="B42" s="145"/>
      <c r="C42" s="146"/>
      <c r="D42" s="152">
        <f>Feuil1!D91</f>
        <v>0</v>
      </c>
      <c r="E42" s="148"/>
      <c r="F42" s="146"/>
      <c r="G42" s="150"/>
      <c r="H42" s="154">
        <f t="shared" si="1"/>
        <v>0</v>
      </c>
    </row>
    <row r="43" spans="1:8" ht="12.75">
      <c r="A43" s="158" t="s">
        <v>58</v>
      </c>
      <c r="B43" s="145"/>
      <c r="C43" s="146"/>
      <c r="D43" s="152">
        <f>Feuil1!B92</f>
        <v>0</v>
      </c>
      <c r="E43" s="148"/>
      <c r="F43" s="146"/>
      <c r="G43" s="150"/>
      <c r="H43" s="154">
        <f t="shared" si="1"/>
        <v>0</v>
      </c>
    </row>
    <row r="44" spans="1:8" ht="12.75">
      <c r="A44" s="158" t="s">
        <v>59</v>
      </c>
      <c r="B44" s="145"/>
      <c r="C44" s="146"/>
      <c r="D44" s="152">
        <f>Feuil1!B91</f>
        <v>0</v>
      </c>
      <c r="E44" s="148"/>
      <c r="F44" s="146"/>
      <c r="G44" s="150"/>
      <c r="H44" s="154">
        <f t="shared" si="1"/>
        <v>0</v>
      </c>
    </row>
    <row r="45" spans="1:8" ht="12.75">
      <c r="A45" s="158" t="s">
        <v>60</v>
      </c>
      <c r="B45" s="145"/>
      <c r="C45" s="146"/>
      <c r="D45" s="152">
        <f>Feuil1!D92</f>
        <v>0</v>
      </c>
      <c r="E45" s="148"/>
      <c r="F45" s="146"/>
      <c r="G45" s="150"/>
      <c r="H45" s="154">
        <f t="shared" si="1"/>
        <v>0</v>
      </c>
    </row>
    <row r="46" spans="1:8" ht="12.75">
      <c r="A46" s="158" t="s">
        <v>61</v>
      </c>
      <c r="B46" s="145"/>
      <c r="C46" s="146"/>
      <c r="D46" s="152">
        <f>Feuil1!B90</f>
        <v>0</v>
      </c>
      <c r="E46" s="148"/>
      <c r="F46" s="146"/>
      <c r="G46" s="150"/>
      <c r="H46" s="154">
        <f t="shared" si="1"/>
        <v>0</v>
      </c>
    </row>
    <row r="47" spans="1:8" ht="12.75">
      <c r="A47" s="158" t="s">
        <v>62</v>
      </c>
      <c r="B47" s="145"/>
      <c r="C47" s="146"/>
      <c r="D47" s="152"/>
      <c r="E47" s="148"/>
      <c r="F47" s="146"/>
      <c r="G47" s="150"/>
      <c r="H47" s="154">
        <f t="shared" si="1"/>
        <v>0</v>
      </c>
    </row>
    <row r="48" spans="1:8" ht="12.75">
      <c r="A48" s="158" t="s">
        <v>63</v>
      </c>
      <c r="B48" s="145"/>
      <c r="C48" s="146"/>
      <c r="D48" s="152">
        <f>Feuil1!B93</f>
        <v>0</v>
      </c>
      <c r="E48" s="148"/>
      <c r="F48" s="146"/>
      <c r="G48" s="150"/>
      <c r="H48" s="154">
        <f t="shared" si="1"/>
        <v>0</v>
      </c>
    </row>
    <row r="49" spans="1:8" ht="12.75">
      <c r="A49" s="142" t="s">
        <v>123</v>
      </c>
      <c r="B49" s="145"/>
      <c r="C49" s="146"/>
      <c r="D49" s="152"/>
      <c r="E49" s="148"/>
      <c r="F49" s="146"/>
      <c r="G49" s="150">
        <f>Feuil1!B82</f>
        <v>0</v>
      </c>
      <c r="H49" s="154">
        <f t="shared" si="1"/>
        <v>0</v>
      </c>
    </row>
    <row r="50" spans="1:8" ht="12.75">
      <c r="A50" s="142"/>
      <c r="B50" s="145"/>
      <c r="C50" s="146"/>
      <c r="D50" s="152"/>
      <c r="E50" s="148"/>
      <c r="F50" s="146"/>
      <c r="G50" s="150"/>
      <c r="H50" s="154">
        <f t="shared" si="1"/>
        <v>0</v>
      </c>
    </row>
    <row r="51" spans="1:8" ht="12.75">
      <c r="A51" s="142"/>
      <c r="B51" s="145"/>
      <c r="C51" s="146"/>
      <c r="D51" s="152"/>
      <c r="E51" s="148"/>
      <c r="F51" s="146"/>
      <c r="G51" s="150"/>
      <c r="H51" s="154">
        <f t="shared" si="1"/>
        <v>0</v>
      </c>
    </row>
    <row r="52" spans="1:8" ht="12.75">
      <c r="A52" s="142"/>
      <c r="B52" s="142"/>
      <c r="C52" s="142"/>
      <c r="D52" s="142"/>
      <c r="E52" s="142"/>
      <c r="F52" s="142"/>
      <c r="G52" s="142"/>
      <c r="H52" s="159"/>
    </row>
  </sheetData>
  <sheetProtection/>
  <mergeCells count="1">
    <mergeCell ref="C3:G3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BARREAU</dc:creator>
  <cp:keywords/>
  <dc:description/>
  <cp:lastModifiedBy>Utilisateur Windows</cp:lastModifiedBy>
  <cp:lastPrinted>2005-11-20T15:30:51Z</cp:lastPrinted>
  <dcterms:created xsi:type="dcterms:W3CDTF">2005-11-14T17:20:25Z</dcterms:created>
  <dcterms:modified xsi:type="dcterms:W3CDTF">2021-06-09T13:32:00Z</dcterms:modified>
  <cp:category/>
  <cp:version/>
  <cp:contentType/>
  <cp:contentStatus/>
</cp:coreProperties>
</file>