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70" yWindow="165" windowWidth="9180" windowHeight="4500" tabRatio="516" firstSheet="1" activeTab="1"/>
  </bookViews>
  <sheets>
    <sheet name="Contacts" sheetId="1" state="hidden" r:id="rId1"/>
    <sheet name="Etapes" sheetId="2" r:id="rId2"/>
    <sheet name="Jours Fériés" sheetId="3" state="hidden" r:id="rId3"/>
    <sheet name="Choix Taches" sheetId="4" state="hidden" r:id="rId4"/>
    <sheet name="Choix Intervenant" sheetId="5" state="hidden" r:id="rId5"/>
    <sheet name="Diagramme de Gantt" sheetId="6" r:id="rId6"/>
  </sheets>
  <definedNames>
    <definedName name="An">'Jours Fériés'!$A$1</definedName>
    <definedName name="Fer">'Jours Fériés'!$B$3:$B$15</definedName>
  </definedNames>
  <calcPr fullCalcOnLoad="1"/>
</workbook>
</file>

<file path=xl/sharedStrings.xml><?xml version="1.0" encoding="utf-8"?>
<sst xmlns="http://schemas.openxmlformats.org/spreadsheetml/2006/main" count="106" uniqueCount="95">
  <si>
    <t>Audit</t>
  </si>
  <si>
    <t>Rédaction</t>
  </si>
  <si>
    <t>Maquettage</t>
  </si>
  <si>
    <t>Formation</t>
  </si>
  <si>
    <t>Tache</t>
  </si>
  <si>
    <t>Début</t>
  </si>
  <si>
    <t>Fin</t>
  </si>
  <si>
    <t>Projet</t>
  </si>
  <si>
    <t>Date Fériés</t>
  </si>
  <si>
    <t>Formule</t>
  </si>
  <si>
    <t>Premier de l'An</t>
  </si>
  <si>
    <t>Pâques</t>
  </si>
  <si>
    <t>Lundi de Pâques</t>
  </si>
  <si>
    <t>Fête du Travail</t>
  </si>
  <si>
    <t>Victoire 1945</t>
  </si>
  <si>
    <t>Ascension</t>
  </si>
  <si>
    <t>Pentecôte</t>
  </si>
  <si>
    <t>Lundi de Pentecôte</t>
  </si>
  <si>
    <t>Fête Nationale</t>
  </si>
  <si>
    <t>Assomption</t>
  </si>
  <si>
    <t>Toussaint</t>
  </si>
  <si>
    <t>Armistice</t>
  </si>
  <si>
    <t>Noël</t>
  </si>
  <si>
    <t>Barachino</t>
  </si>
  <si>
    <t xml:space="preserve">Cyril </t>
  </si>
  <si>
    <t>Bouvier</t>
  </si>
  <si>
    <t>Claes</t>
  </si>
  <si>
    <t xml:space="preserve">Pierre Yves </t>
  </si>
  <si>
    <t>Del Castillo</t>
  </si>
  <si>
    <t>Marc</t>
  </si>
  <si>
    <t>Devoir</t>
  </si>
  <si>
    <t xml:space="preserve">Olivier </t>
  </si>
  <si>
    <t>Ferrere</t>
  </si>
  <si>
    <t xml:space="preserve">Dominique </t>
  </si>
  <si>
    <t>fontenelle</t>
  </si>
  <si>
    <t xml:space="preserve">Benoit </t>
  </si>
  <si>
    <t>Furhman</t>
  </si>
  <si>
    <t xml:space="preserve">Julien </t>
  </si>
  <si>
    <t>Henri</t>
  </si>
  <si>
    <t xml:space="preserve">Nicolas </t>
  </si>
  <si>
    <t>Humeau</t>
  </si>
  <si>
    <t>Philippe</t>
  </si>
  <si>
    <t>Jauliac</t>
  </si>
  <si>
    <t>Jean</t>
  </si>
  <si>
    <t xml:space="preserve">Ludovic </t>
  </si>
  <si>
    <t>Knoer</t>
  </si>
  <si>
    <t xml:space="preserve">Eric </t>
  </si>
  <si>
    <t>Lombard</t>
  </si>
  <si>
    <t xml:space="preserve">Arnaud </t>
  </si>
  <si>
    <t>Lopez</t>
  </si>
  <si>
    <t xml:space="preserve">Jacques </t>
  </si>
  <si>
    <t>Lozano</t>
  </si>
  <si>
    <t xml:space="preserve">Stephen </t>
  </si>
  <si>
    <t>MALARET</t>
  </si>
  <si>
    <t xml:space="preserve">Céline </t>
  </si>
  <si>
    <t>Malka</t>
  </si>
  <si>
    <t xml:space="preserve">Alexandre </t>
  </si>
  <si>
    <t>Mousset</t>
  </si>
  <si>
    <t xml:space="preserve">Mathieu </t>
  </si>
  <si>
    <t>Pichard</t>
  </si>
  <si>
    <t xml:space="preserve">Charly </t>
  </si>
  <si>
    <t>Plachinski</t>
  </si>
  <si>
    <t xml:space="preserve">Mickael </t>
  </si>
  <si>
    <t>Ricaud</t>
  </si>
  <si>
    <t>Schipani</t>
  </si>
  <si>
    <t xml:space="preserve">Sébastien </t>
  </si>
  <si>
    <t>Tognoni</t>
  </si>
  <si>
    <t xml:space="preserve">Pierre </t>
  </si>
  <si>
    <t>Initiales</t>
  </si>
  <si>
    <t>Nom</t>
  </si>
  <si>
    <t>Prénom</t>
  </si>
  <si>
    <t>Tâches</t>
  </si>
  <si>
    <t>Formation perfectionnement niv. C1</t>
  </si>
  <si>
    <t>Formation annualisation niv. C1</t>
  </si>
  <si>
    <t>Formation gestion accès niv. C1</t>
  </si>
  <si>
    <t>Formation administrateur niv. B2</t>
  </si>
  <si>
    <t>Formation utilisateur niv. A2</t>
  </si>
  <si>
    <t>Formation perfectionnement niv. C2</t>
  </si>
  <si>
    <t>Formation gestion accès niv. B3</t>
  </si>
  <si>
    <t>Formation gestion temps niv. B4E</t>
  </si>
  <si>
    <t>Formation gestion temps niv. B4P</t>
  </si>
  <si>
    <t>Formation gestion temps niv. B4I</t>
  </si>
  <si>
    <t>Formation gestion temps niveau B4OP</t>
  </si>
  <si>
    <t>Formation annualisation niv. C4</t>
  </si>
  <si>
    <t>Formation gestion accès niv. C4</t>
  </si>
  <si>
    <t>Nom Formation</t>
  </si>
  <si>
    <t>NOM</t>
  </si>
  <si>
    <t>PRENOM</t>
  </si>
  <si>
    <t>MAIL</t>
  </si>
  <si>
    <t>TELEPHONE</t>
  </si>
  <si>
    <t>ADRESSE</t>
  </si>
  <si>
    <t>CODE POSTAL</t>
  </si>
  <si>
    <t>VILLE</t>
  </si>
  <si>
    <t>mardi 04/08/2009</t>
  </si>
  <si>
    <t>mercredi 05/08/2009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</si>
</sst>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mmmm"/>
    <numFmt numFmtId="182" formatCode="dd"/>
    <numFmt numFmtId="183" formatCode="[$-F800]dddd\,\ mmmm\ dd\,\ yyyy"/>
    <numFmt numFmtId="184" formatCode="ddd"/>
    <numFmt numFmtId="185" formatCode="[$-40C]d\-mmm;@"/>
    <numFmt numFmtId="186" formatCode="dd\ mmm\."/>
    <numFmt numFmtId="187" formatCode="dd\ mmm"/>
    <numFmt numFmtId="188" formatCode="_-* #,##0.0\ _F_-;\-* #,##0.0\ _F_-;_-* &quot;-&quot;??\ _F_-;_-@_-"/>
    <numFmt numFmtId="189" formatCode="_-* #,##0\ _F_-;\-* #,##0\ _F_-;_-* &quot;-&quot;??\ _F_-;_-@_-"/>
    <numFmt numFmtId="190" formatCode="&quot;Semaine &quot;00"/>
    <numFmt numFmtId="191" formatCode="00"/>
    <numFmt numFmtId="192" formatCode="[$-409]d\-mmm\-yyyy;@"/>
  </numFmts>
  <fonts count="42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8"/>
      <name val="Arial"/>
      <family val="0"/>
    </font>
    <font>
      <sz val="10"/>
      <color indexed="1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183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187" fontId="1" fillId="0" borderId="0" xfId="0" applyNumberFormat="1" applyFont="1" applyBorder="1" applyAlignment="1">
      <alignment horizontal="center" vertical="center" textRotation="90"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4" fontId="3" fillId="0" borderId="0" xfId="0" applyNumberFormat="1" applyFont="1" applyAlignment="1">
      <alignment/>
    </xf>
    <xf numFmtId="184" fontId="1" fillId="0" borderId="0" xfId="0" applyNumberFormat="1" applyFont="1" applyBorder="1" applyAlignment="1">
      <alignment horizontal="left" vertical="center" textRotation="90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83" fontId="6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191" fontId="1" fillId="0" borderId="0" xfId="46" applyNumberFormat="1" applyFont="1" applyBorder="1" applyAlignment="1">
      <alignment horizontal="center" vertical="center"/>
    </xf>
    <xf numFmtId="189" fontId="1" fillId="0" borderId="0" xfId="46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/>
    </xf>
    <xf numFmtId="191" fontId="1" fillId="0" borderId="0" xfId="46" applyNumberFormat="1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8">
    <dxf>
      <border>
        <left style="hair">
          <color indexed="44"/>
        </left>
        <right style="hair">
          <color indexed="44"/>
        </right>
        <top style="thin">
          <color indexed="44"/>
        </top>
        <bottom style="thin">
          <color indexed="44"/>
        </bottom>
      </border>
    </dxf>
    <dxf>
      <fill>
        <patternFill>
          <bgColor indexed="47"/>
        </patternFill>
      </fill>
      <border>
        <left style="hair">
          <color indexed="44"/>
        </left>
        <right style="hair">
          <color indexed="44"/>
        </right>
        <top style="thin">
          <color indexed="44"/>
        </top>
        <bottom style="thin">
          <color indexed="44"/>
        </bottom>
      </border>
    </dxf>
    <dxf>
      <fill>
        <patternFill>
          <bgColor indexed="22"/>
        </patternFill>
      </fill>
      <border>
        <left style="hair">
          <color indexed="44"/>
        </left>
        <right style="hair">
          <color indexed="44"/>
        </right>
        <top style="thin">
          <color indexed="44"/>
        </top>
        <bottom style="thin">
          <color indexed="44"/>
        </bottom>
      </border>
    </dxf>
    <dxf>
      <font>
        <b/>
        <i val="0"/>
      </font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border>
        <left style="hair">
          <color indexed="44"/>
        </left>
        <right style="hair">
          <color indexed="44"/>
        </right>
        <top style="thin">
          <color indexed="44"/>
        </top>
        <bottom style="thin">
          <color indexed="44"/>
        </bottom>
      </border>
    </dxf>
    <dxf>
      <fill>
        <patternFill>
          <bgColor indexed="47"/>
        </patternFill>
      </fill>
      <border>
        <left style="hair">
          <color indexed="44"/>
        </left>
        <right style="hair">
          <color indexed="44"/>
        </right>
        <top style="thin">
          <color indexed="44"/>
        </top>
        <bottom style="thin">
          <color indexed="44"/>
        </bottom>
      </border>
    </dxf>
    <dxf>
      <fill>
        <patternFill>
          <bgColor indexed="22"/>
        </patternFill>
      </fill>
      <border>
        <left style="hair">
          <color indexed="44"/>
        </left>
        <right style="hair">
          <color indexed="44"/>
        </right>
        <top style="thin">
          <color indexed="44"/>
        </top>
        <bottom style="thin">
          <color indexed="44"/>
        </bottom>
      </border>
    </dxf>
    <dxf>
      <border>
        <left style="hair">
          <color indexed="44"/>
        </left>
        <right style="hair">
          <color indexed="44"/>
        </right>
        <top style="thin">
          <color indexed="44"/>
        </top>
        <bottom style="hair">
          <color indexed="44"/>
        </bottom>
      </border>
    </dxf>
    <dxf>
      <font>
        <b val="0"/>
        <i val="0"/>
        <color indexed="62"/>
      </font>
      <fill>
        <patternFill>
          <bgColor indexed="22"/>
        </patternFill>
      </fill>
      <border>
        <left style="hair">
          <color indexed="44"/>
        </left>
        <right style="hair">
          <color indexed="44"/>
        </right>
        <top style="thin">
          <color indexed="44"/>
        </top>
        <bottom style="hair">
          <color indexed="44"/>
        </bottom>
      </border>
    </dxf>
    <dxf>
      <border>
        <left style="hair">
          <color indexed="44"/>
        </left>
        <right style="hair">
          <color indexed="44"/>
        </right>
        <top style="hair">
          <color indexed="44"/>
        </top>
        <bottom style="thin">
          <color indexed="44"/>
        </bottom>
      </border>
    </dxf>
    <dxf>
      <font>
        <b val="0"/>
        <i val="0"/>
        <color indexed="62"/>
      </font>
      <fill>
        <patternFill>
          <bgColor indexed="22"/>
        </patternFill>
      </fill>
      <border>
        <left style="hair">
          <color indexed="44"/>
        </left>
        <right style="hair">
          <color indexed="44"/>
        </right>
        <top style="hair">
          <color indexed="44"/>
        </top>
        <bottom style="thin">
          <color indexed="44"/>
        </bottom>
      </border>
    </dxf>
    <dxf>
      <border>
        <left style="hair">
          <color indexed="44"/>
        </left>
        <right style="hair">
          <color indexed="44"/>
        </right>
        <top style="hair">
          <color indexed="44"/>
        </top>
        <bottom style="thin">
          <color indexed="44"/>
        </bottom>
      </border>
    </dxf>
    <dxf>
      <font>
        <b val="0"/>
        <i val="0"/>
        <color indexed="62"/>
      </font>
      <fill>
        <patternFill>
          <bgColor indexed="22"/>
        </patternFill>
      </fill>
      <border>
        <left style="hair">
          <color indexed="44"/>
        </left>
        <right style="hair">
          <color indexed="44"/>
        </right>
        <top style="hair">
          <color indexed="44"/>
        </top>
        <bottom style="thin">
          <color indexed="44"/>
        </bottom>
      </border>
    </dxf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fill>
        <patternFill>
          <bgColor indexed="47"/>
        </patternFill>
      </fill>
      <border>
        <left style="hair">
          <color indexed="44"/>
        </left>
        <right style="hair">
          <color indexed="44"/>
        </right>
        <top style="thin">
          <color indexed="44"/>
        </top>
        <bottom style="thin">
          <color indexed="44"/>
        </bottom>
      </border>
    </dxf>
    <dxf>
      <fill>
        <patternFill>
          <bgColor indexed="22"/>
        </patternFill>
      </fill>
      <border>
        <left style="hair">
          <color indexed="44"/>
        </left>
        <right style="hair">
          <color indexed="44"/>
        </right>
        <top style="thin">
          <color indexed="44"/>
        </top>
        <bottom style="thin">
          <color indexed="44"/>
        </bottom>
      </border>
    </dxf>
    <dxf>
      <fill>
        <patternFill patternType="none">
          <bgColor indexed="65"/>
        </patternFill>
      </fill>
      <border>
        <left style="dotted">
          <color indexed="48"/>
        </left>
        <right style="dotted">
          <color indexed="48"/>
        </right>
        <top style="thin">
          <color indexed="44"/>
        </top>
        <bottom style="thin">
          <color indexed="44"/>
        </bottom>
      </border>
    </dxf>
    <dxf>
      <fill>
        <patternFill>
          <bgColor indexed="10"/>
        </patternFill>
      </fill>
    </dxf>
    <dxf>
      <fill>
        <patternFill patternType="none">
          <bgColor indexed="65"/>
        </patternFill>
      </fill>
      <border>
        <left style="dotted">
          <color rgb="FF3366FF"/>
        </left>
        <right style="dotted">
          <color rgb="FF000000"/>
        </right>
        <top style="thin"/>
        <bottom style="thin">
          <color rgb="FF0000FF"/>
        </bottom>
      </border>
    </dxf>
    <dxf>
      <fill>
        <patternFill>
          <bgColor rgb="FFC0C0C0"/>
        </patternFill>
      </fill>
      <border>
        <left style="hair">
          <color rgb="FF99CCFF"/>
        </left>
        <right style="hair">
          <color rgb="FF0000FF"/>
        </right>
        <top style="thin"/>
        <bottom style="thin">
          <color rgb="FF0000FF"/>
        </bottom>
      </border>
    </dxf>
    <dxf>
      <fill>
        <patternFill>
          <bgColor rgb="FFFFCC99"/>
        </patternFill>
      </fill>
      <border>
        <left style="hair">
          <color rgb="FF99CCFF"/>
        </left>
        <right style="hair">
          <color rgb="FF0000FF"/>
        </right>
        <top style="thin"/>
        <bottom style="thin">
          <color rgb="FF0000FF"/>
        </bottom>
      </border>
    </dxf>
    <dxf>
      <border>
        <left style="thin">
          <color rgb="FF99CCFF"/>
        </left>
        <right style="thin">
          <color rgb="FF0000FF"/>
        </right>
        <top style="thin"/>
        <bottom style="thin">
          <color rgb="FF0000FF"/>
        </bottom>
      </border>
    </dxf>
    <dxf>
      <font>
        <b val="0"/>
        <i val="0"/>
        <color rgb="FF333399"/>
      </font>
      <fill>
        <patternFill>
          <bgColor rgb="FFC0C0C0"/>
        </patternFill>
      </fill>
      <border>
        <left style="hair">
          <color rgb="FF99CCFF"/>
        </left>
        <right style="hair">
          <color rgb="FF0000FF"/>
        </right>
        <top style="hair"/>
        <bottom style="thin">
          <color rgb="FF0000FF"/>
        </bottom>
      </border>
    </dxf>
    <dxf>
      <border>
        <left style="hair">
          <color rgb="FF99CCFF"/>
        </left>
        <right style="hair">
          <color rgb="FF0000FF"/>
        </right>
        <top style="hair"/>
        <bottom style="thin">
          <color rgb="FF0000FF"/>
        </bottom>
      </border>
    </dxf>
    <dxf>
      <font>
        <b val="0"/>
        <i val="0"/>
        <color rgb="FF333399"/>
      </font>
      <fill>
        <patternFill>
          <bgColor rgb="FFC0C0C0"/>
        </patternFill>
      </fill>
      <border>
        <left style="hair">
          <color rgb="FF99CCFF"/>
        </left>
        <right style="hair">
          <color rgb="FF0000FF"/>
        </right>
        <top style="thin"/>
        <bottom style="hair">
          <color rgb="FF0000FF"/>
        </bottom>
      </border>
    </dxf>
    <dxf>
      <border>
        <left style="hair">
          <color rgb="FF99CCFF"/>
        </left>
        <right style="hair">
          <color rgb="FF0000FF"/>
        </right>
        <top style="thin"/>
        <bottom style="hair">
          <color rgb="FF0000FF"/>
        </bottom>
      </border>
    </dxf>
    <dxf>
      <border>
        <left style="hair">
          <color rgb="FF99CCFF"/>
        </left>
        <right style="hair">
          <color rgb="FF0000FF"/>
        </right>
        <top style="thin"/>
        <bottom style="thin">
          <color rgb="FF0000FF"/>
        </bottom>
      </border>
    </dxf>
    <dxf>
      <font>
        <b/>
        <i val="0"/>
      </font>
      <border>
        <left style="thin">
          <color rgb="FF99CCFF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G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11.421875" defaultRowHeight="12.75"/>
  <cols>
    <col min="1" max="1" width="5.28125" style="0" bestFit="1" customWidth="1"/>
    <col min="2" max="2" width="9.140625" style="0" bestFit="1" customWidth="1"/>
    <col min="3" max="3" width="5.28125" style="0" bestFit="1" customWidth="1"/>
    <col min="4" max="4" width="12.140625" style="0" bestFit="1" customWidth="1"/>
    <col min="5" max="5" width="10.00390625" style="0" bestFit="1" customWidth="1"/>
    <col min="6" max="6" width="14.140625" style="0" bestFit="1" customWidth="1"/>
    <col min="7" max="7" width="6.00390625" style="0" bestFit="1" customWidth="1"/>
  </cols>
  <sheetData>
    <row r="1" spans="1:7" ht="12.75">
      <c r="A1" s="31" t="s">
        <v>86</v>
      </c>
      <c r="B1" s="31" t="s">
        <v>87</v>
      </c>
      <c r="C1" s="31" t="s">
        <v>88</v>
      </c>
      <c r="D1" s="31" t="s">
        <v>89</v>
      </c>
      <c r="E1" s="31" t="s">
        <v>90</v>
      </c>
      <c r="F1" s="31" t="s">
        <v>91</v>
      </c>
      <c r="G1" s="31" t="s">
        <v>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C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0" sqref="E20"/>
    </sheetView>
  </sheetViews>
  <sheetFormatPr defaultColWidth="11.421875" defaultRowHeight="12.75"/>
  <cols>
    <col min="1" max="1" width="9.28125" style="2" bestFit="1" customWidth="1"/>
    <col min="2" max="2" width="15.7109375" style="3" bestFit="1" customWidth="1"/>
    <col min="3" max="3" width="18.421875" style="3" bestFit="1" customWidth="1"/>
    <col min="4" max="4" width="13.8515625" style="2" bestFit="1" customWidth="1"/>
    <col min="5" max="5" width="17.140625" style="2" bestFit="1" customWidth="1"/>
    <col min="6" max="16384" width="11.421875" style="2" customWidth="1"/>
  </cols>
  <sheetData>
    <row r="1" spans="1:3" ht="12.75">
      <c r="A1" s="20" t="s">
        <v>4</v>
      </c>
      <c r="B1" s="21" t="s">
        <v>5</v>
      </c>
      <c r="C1" s="21" t="s">
        <v>6</v>
      </c>
    </row>
    <row r="2" spans="1:3" ht="12.75">
      <c r="A2" s="2" t="s">
        <v>7</v>
      </c>
      <c r="B2" s="12">
        <v>40007</v>
      </c>
      <c r="C2" s="12">
        <v>40097</v>
      </c>
    </row>
    <row r="3" spans="1:3" ht="12.75">
      <c r="A3" s="2" t="s">
        <v>0</v>
      </c>
      <c r="B3" s="12">
        <v>40009</v>
      </c>
      <c r="C3" s="12">
        <v>40030</v>
      </c>
    </row>
    <row r="4" spans="1:3" ht="12.75">
      <c r="A4" s="2" t="s">
        <v>1</v>
      </c>
      <c r="B4" s="12">
        <v>40031</v>
      </c>
      <c r="C4" s="12">
        <v>40032</v>
      </c>
    </row>
    <row r="5" spans="1:3" ht="12.75">
      <c r="A5" s="2" t="s">
        <v>3</v>
      </c>
      <c r="B5" s="12">
        <v>40038</v>
      </c>
      <c r="C5" s="12">
        <v>40039</v>
      </c>
    </row>
    <row r="6" spans="1:3" ht="12.75">
      <c r="A6" s="2" t="s">
        <v>0</v>
      </c>
      <c r="B6" s="3" t="s">
        <v>93</v>
      </c>
      <c r="C6" s="3" t="s">
        <v>94</v>
      </c>
    </row>
  </sheetData>
  <sheetProtection/>
  <conditionalFormatting sqref="B2:C40">
    <cfRule type="expression" priority="1" dxfId="17" stopIfTrue="1">
      <formula>$C2&lt;$B2</formula>
    </cfRule>
  </conditionalFormatting>
  <dataValidations count="1">
    <dataValidation allowBlank="1" showInputMessage="1" showErrorMessage="1" errorTitle="Projet" error="La première saisie doit être Projet" sqref="A2"/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B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57421875" style="0" bestFit="1" customWidth="1"/>
  </cols>
  <sheetData>
    <row r="1" spans="1:2" ht="12.75">
      <c r="A1" s="22">
        <f>YEAR(MIN(Etapes!B2:C50))</f>
        <v>2009</v>
      </c>
      <c r="B1" s="2"/>
    </row>
    <row r="2" spans="1:2" ht="12.75">
      <c r="A2" s="4" t="s">
        <v>8</v>
      </c>
      <c r="B2" s="4" t="s">
        <v>9</v>
      </c>
    </row>
    <row r="3" spans="1:2" ht="12.75">
      <c r="A3" s="5" t="s">
        <v>10</v>
      </c>
      <c r="B3" s="6">
        <f>DATE(An,1,1)</f>
        <v>39814</v>
      </c>
    </row>
    <row r="4" spans="1:2" ht="12.75">
      <c r="A4" s="5" t="s">
        <v>11</v>
      </c>
      <c r="B4" s="6">
        <f>ROUND(DATE(An,4,MOD(234-11*MOD(An,19),30))/7,)*7-6</f>
        <v>39915</v>
      </c>
    </row>
    <row r="5" spans="1:2" ht="12.75">
      <c r="A5" s="5" t="s">
        <v>12</v>
      </c>
      <c r="B5" s="6">
        <f>4:4+1</f>
        <v>39916</v>
      </c>
    </row>
    <row r="6" spans="1:2" ht="12.75">
      <c r="A6" s="5" t="s">
        <v>13</v>
      </c>
      <c r="B6" s="6">
        <f>DATE(An,5,1)</f>
        <v>39934</v>
      </c>
    </row>
    <row r="7" spans="1:2" ht="12.75">
      <c r="A7" s="5" t="s">
        <v>14</v>
      </c>
      <c r="B7" s="6">
        <f>DATE(An,5,8)</f>
        <v>39941</v>
      </c>
    </row>
    <row r="8" spans="1:2" ht="12.75">
      <c r="A8" s="5" t="s">
        <v>15</v>
      </c>
      <c r="B8" s="6">
        <f>4:4+39</f>
        <v>39954</v>
      </c>
    </row>
    <row r="9" spans="1:2" ht="12.75">
      <c r="A9" s="5" t="s">
        <v>16</v>
      </c>
      <c r="B9" s="6">
        <f>4:4+49</f>
        <v>39964</v>
      </c>
    </row>
    <row r="10" spans="1:2" ht="12.75">
      <c r="A10" s="5" t="s">
        <v>17</v>
      </c>
      <c r="B10" s="6">
        <f>4:4+50</f>
        <v>39965</v>
      </c>
    </row>
    <row r="11" spans="1:2" ht="12.75">
      <c r="A11" s="5" t="s">
        <v>18</v>
      </c>
      <c r="B11" s="6">
        <f>DATE(An,7,14)</f>
        <v>40008</v>
      </c>
    </row>
    <row r="12" spans="1:2" ht="12.75">
      <c r="A12" s="5" t="s">
        <v>19</v>
      </c>
      <c r="B12" s="6">
        <f>DATE(An,8,15)</f>
        <v>40040</v>
      </c>
    </row>
    <row r="13" spans="1:2" ht="12.75">
      <c r="A13" s="5" t="s">
        <v>20</v>
      </c>
      <c r="B13" s="6">
        <f>DATE(An,11,1)</f>
        <v>40118</v>
      </c>
    </row>
    <row r="14" spans="1:2" ht="12.75">
      <c r="A14" s="5" t="s">
        <v>21</v>
      </c>
      <c r="B14" s="6">
        <f>DATE(An,11,11)</f>
        <v>40128</v>
      </c>
    </row>
    <row r="15" spans="1:2" ht="12.75">
      <c r="A15" s="5" t="s">
        <v>22</v>
      </c>
      <c r="B15" s="6">
        <f>DATE(An,12,25)</f>
        <v>40172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B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0" bestFit="1" customWidth="1"/>
    <col min="2" max="2" width="33.421875" style="0" bestFit="1" customWidth="1"/>
  </cols>
  <sheetData>
    <row r="1" spans="1:2" s="19" customFormat="1" ht="12.75">
      <c r="A1" s="18" t="s">
        <v>71</v>
      </c>
      <c r="B1" s="18" t="s">
        <v>85</v>
      </c>
    </row>
    <row r="2" spans="1:2" ht="12.75">
      <c r="A2" t="s">
        <v>0</v>
      </c>
      <c r="B2" t="s">
        <v>72</v>
      </c>
    </row>
    <row r="3" spans="1:2" ht="12.75">
      <c r="A3" t="s">
        <v>3</v>
      </c>
      <c r="B3" t="s">
        <v>73</v>
      </c>
    </row>
    <row r="4" spans="1:2" ht="12.75">
      <c r="A4" t="s">
        <v>2</v>
      </c>
      <c r="B4" t="s">
        <v>74</v>
      </c>
    </row>
    <row r="5" spans="1:2" ht="12.75">
      <c r="A5" t="s">
        <v>7</v>
      </c>
      <c r="B5" t="s">
        <v>75</v>
      </c>
    </row>
    <row r="6" spans="1:2" ht="12.75">
      <c r="A6" t="s">
        <v>1</v>
      </c>
      <c r="B6" t="s">
        <v>76</v>
      </c>
    </row>
    <row r="7" ht="12.75">
      <c r="B7" t="s">
        <v>77</v>
      </c>
    </row>
    <row r="8" ht="12.75">
      <c r="B8" t="s">
        <v>78</v>
      </c>
    </row>
    <row r="9" ht="12.75">
      <c r="B9" t="s">
        <v>79</v>
      </c>
    </row>
    <row r="10" ht="12.75">
      <c r="B10" t="s">
        <v>80</v>
      </c>
    </row>
    <row r="11" ht="12.75">
      <c r="B11" t="s">
        <v>81</v>
      </c>
    </row>
    <row r="12" ht="12.75">
      <c r="B12" t="s">
        <v>82</v>
      </c>
    </row>
    <row r="13" ht="12.75">
      <c r="B13" t="s">
        <v>83</v>
      </c>
    </row>
    <row r="14" ht="12.75">
      <c r="B14" t="s">
        <v>84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5" sqref="F5"/>
    </sheetView>
  </sheetViews>
  <sheetFormatPr defaultColWidth="11.421875" defaultRowHeight="12.75"/>
  <cols>
    <col min="1" max="1" width="8.140625" style="0" bestFit="1" customWidth="1"/>
    <col min="2" max="2" width="10.421875" style="0" bestFit="1" customWidth="1"/>
    <col min="3" max="3" width="11.00390625" style="0" bestFit="1" customWidth="1"/>
    <col min="4" max="4" width="17.7109375" style="0" bestFit="1" customWidth="1"/>
    <col min="5" max="5" width="13.8515625" style="0" bestFit="1" customWidth="1"/>
  </cols>
  <sheetData>
    <row r="1" spans="1:5" s="19" customFormat="1" ht="12.75">
      <c r="A1" s="18" t="s">
        <v>68</v>
      </c>
      <c r="B1" s="18" t="s">
        <v>69</v>
      </c>
      <c r="C1" s="18" t="s">
        <v>70</v>
      </c>
      <c r="D1" s="18"/>
      <c r="E1" s="18"/>
    </row>
    <row r="2" spans="1:5" ht="12.75">
      <c r="A2" t="str">
        <f>UPPER(LEFT(C2,1))&amp;UPPER(LEFT(B2,2))</f>
        <v>CBA</v>
      </c>
      <c r="B2" s="30" t="s">
        <v>23</v>
      </c>
      <c r="C2" t="s">
        <v>24</v>
      </c>
      <c r="D2" t="str">
        <f>B2&amp;" "&amp;C2</f>
        <v>Barachino Cyril </v>
      </c>
      <c r="E2" s="17"/>
    </row>
    <row r="3" spans="1:5" ht="12.75">
      <c r="A3" t="str">
        <f aca="true" t="shared" si="0" ref="A3:A25">UPPER(LEFT(C3,1))&amp;UPPER(LEFT(B3,2))</f>
        <v>NBO</v>
      </c>
      <c r="B3" t="s">
        <v>25</v>
      </c>
      <c r="C3" t="s">
        <v>39</v>
      </c>
      <c r="D3" t="str">
        <f aca="true" t="shared" si="1" ref="D3:D25">B3&amp;" "&amp;C3</f>
        <v>Bouvier Nicolas </v>
      </c>
      <c r="E3" s="17"/>
    </row>
    <row r="4" spans="1:4" ht="12.75">
      <c r="A4" t="str">
        <f t="shared" si="0"/>
        <v>PCL</v>
      </c>
      <c r="B4" t="s">
        <v>26</v>
      </c>
      <c r="C4" t="s">
        <v>27</v>
      </c>
      <c r="D4" t="str">
        <f t="shared" si="1"/>
        <v>Claes Pierre Yves </v>
      </c>
    </row>
    <row r="5" spans="1:5" ht="12.75">
      <c r="A5" t="str">
        <f t="shared" si="0"/>
        <v>MDE</v>
      </c>
      <c r="B5" t="s">
        <v>28</v>
      </c>
      <c r="C5" t="s">
        <v>29</v>
      </c>
      <c r="D5" t="str">
        <f t="shared" si="1"/>
        <v>Del Castillo Marc</v>
      </c>
      <c r="E5" s="17"/>
    </row>
    <row r="6" spans="1:4" ht="12.75">
      <c r="A6" t="str">
        <f t="shared" si="0"/>
        <v>ODE</v>
      </c>
      <c r="B6" t="s">
        <v>30</v>
      </c>
      <c r="C6" t="s">
        <v>31</v>
      </c>
      <c r="D6" t="str">
        <f t="shared" si="1"/>
        <v>Devoir Olivier </v>
      </c>
    </row>
    <row r="7" spans="1:5" ht="12.75">
      <c r="A7" t="str">
        <f t="shared" si="0"/>
        <v>DFE</v>
      </c>
      <c r="B7" t="s">
        <v>32</v>
      </c>
      <c r="C7" t="s">
        <v>33</v>
      </c>
      <c r="D7" t="str">
        <f t="shared" si="1"/>
        <v>Ferrere Dominique </v>
      </c>
      <c r="E7" s="17"/>
    </row>
    <row r="8" spans="1:5" ht="12.75">
      <c r="A8" t="str">
        <f t="shared" si="0"/>
        <v>BFO</v>
      </c>
      <c r="B8" t="s">
        <v>34</v>
      </c>
      <c r="C8" t="s">
        <v>35</v>
      </c>
      <c r="D8" t="str">
        <f t="shared" si="1"/>
        <v>fontenelle Benoit </v>
      </c>
      <c r="E8" s="17"/>
    </row>
    <row r="9" spans="1:5" ht="12.75">
      <c r="A9" t="str">
        <f t="shared" si="0"/>
        <v>JFU</v>
      </c>
      <c r="B9" t="s">
        <v>36</v>
      </c>
      <c r="C9" t="s">
        <v>37</v>
      </c>
      <c r="D9" t="str">
        <f t="shared" si="1"/>
        <v>Furhman Julien </v>
      </c>
      <c r="E9" s="17"/>
    </row>
    <row r="10" spans="1:5" ht="12.75">
      <c r="A10" t="str">
        <f t="shared" si="0"/>
        <v>NHE</v>
      </c>
      <c r="B10" t="s">
        <v>38</v>
      </c>
      <c r="C10" t="s">
        <v>39</v>
      </c>
      <c r="D10" t="str">
        <f t="shared" si="1"/>
        <v>Henri Nicolas </v>
      </c>
      <c r="E10" s="17"/>
    </row>
    <row r="11" spans="1:5" ht="12.75">
      <c r="A11" t="str">
        <f t="shared" si="0"/>
        <v>PHU</v>
      </c>
      <c r="B11" t="s">
        <v>40</v>
      </c>
      <c r="C11" t="s">
        <v>41</v>
      </c>
      <c r="D11" t="str">
        <f t="shared" si="1"/>
        <v>Humeau Philippe</v>
      </c>
      <c r="E11" s="17"/>
    </row>
    <row r="12" spans="1:5" ht="12.75">
      <c r="A12" t="str">
        <f t="shared" si="0"/>
        <v>NJA</v>
      </c>
      <c r="B12" t="s">
        <v>42</v>
      </c>
      <c r="C12" t="s">
        <v>39</v>
      </c>
      <c r="D12" t="str">
        <f t="shared" si="1"/>
        <v>Jauliac Nicolas </v>
      </c>
      <c r="E12" s="17"/>
    </row>
    <row r="13" spans="1:5" ht="12.75">
      <c r="A13" t="str">
        <f t="shared" si="0"/>
        <v>LJE</v>
      </c>
      <c r="B13" t="s">
        <v>43</v>
      </c>
      <c r="C13" t="s">
        <v>44</v>
      </c>
      <c r="D13" t="str">
        <f t="shared" si="1"/>
        <v>Jean Ludovic </v>
      </c>
      <c r="E13" s="17"/>
    </row>
    <row r="14" spans="1:5" ht="12.75">
      <c r="A14" t="str">
        <f t="shared" si="0"/>
        <v>EKN</v>
      </c>
      <c r="B14" t="s">
        <v>45</v>
      </c>
      <c r="C14" t="s">
        <v>46</v>
      </c>
      <c r="D14" t="str">
        <f t="shared" si="1"/>
        <v>Knoer Eric </v>
      </c>
      <c r="E14" s="17"/>
    </row>
    <row r="15" spans="1:5" ht="12.75">
      <c r="A15" t="str">
        <f t="shared" si="0"/>
        <v>ALO</v>
      </c>
      <c r="B15" t="s">
        <v>47</v>
      </c>
      <c r="C15" t="s">
        <v>48</v>
      </c>
      <c r="D15" t="str">
        <f t="shared" si="1"/>
        <v>Lombard Arnaud </v>
      </c>
      <c r="E15" s="17"/>
    </row>
    <row r="16" spans="1:5" ht="12.75">
      <c r="A16" t="str">
        <f t="shared" si="0"/>
        <v>JLO</v>
      </c>
      <c r="B16" t="s">
        <v>49</v>
      </c>
      <c r="C16" t="s">
        <v>50</v>
      </c>
      <c r="D16" t="str">
        <f t="shared" si="1"/>
        <v>Lopez Jacques </v>
      </c>
      <c r="E16" s="17"/>
    </row>
    <row r="17" spans="1:5" ht="12.75">
      <c r="A17" t="str">
        <f t="shared" si="0"/>
        <v>SLO</v>
      </c>
      <c r="B17" t="s">
        <v>51</v>
      </c>
      <c r="C17" t="s">
        <v>52</v>
      </c>
      <c r="D17" t="str">
        <f t="shared" si="1"/>
        <v>Lozano Stephen </v>
      </c>
      <c r="E17" s="17"/>
    </row>
    <row r="18" spans="1:5" ht="12.75">
      <c r="A18" t="str">
        <f t="shared" si="0"/>
        <v>CMA</v>
      </c>
      <c r="B18" t="s">
        <v>53</v>
      </c>
      <c r="C18" t="s">
        <v>54</v>
      </c>
      <c r="D18" t="str">
        <f t="shared" si="1"/>
        <v>MALARET Céline </v>
      </c>
      <c r="E18" s="17"/>
    </row>
    <row r="19" spans="1:5" ht="12.75">
      <c r="A19" t="str">
        <f t="shared" si="0"/>
        <v>AMA</v>
      </c>
      <c r="B19" t="s">
        <v>55</v>
      </c>
      <c r="C19" t="s">
        <v>56</v>
      </c>
      <c r="D19" t="str">
        <f t="shared" si="1"/>
        <v>Malka Alexandre </v>
      </c>
      <c r="E19" s="17"/>
    </row>
    <row r="20" spans="1:5" ht="12.75">
      <c r="A20" t="str">
        <f t="shared" si="0"/>
        <v>MMO</v>
      </c>
      <c r="B20" t="s">
        <v>57</v>
      </c>
      <c r="C20" t="s">
        <v>58</v>
      </c>
      <c r="D20" t="str">
        <f t="shared" si="1"/>
        <v>Mousset Mathieu </v>
      </c>
      <c r="E20" s="17"/>
    </row>
    <row r="21" spans="1:5" ht="12.75">
      <c r="A21" t="str">
        <f t="shared" si="0"/>
        <v>CPI</v>
      </c>
      <c r="B21" t="s">
        <v>59</v>
      </c>
      <c r="C21" t="s">
        <v>60</v>
      </c>
      <c r="D21" t="str">
        <f t="shared" si="1"/>
        <v>Pichard Charly </v>
      </c>
      <c r="E21" s="17"/>
    </row>
    <row r="22" spans="1:5" ht="12.75">
      <c r="A22" t="str">
        <f t="shared" si="0"/>
        <v>MPL</v>
      </c>
      <c r="B22" t="s">
        <v>61</v>
      </c>
      <c r="C22" t="s">
        <v>62</v>
      </c>
      <c r="D22" t="str">
        <f t="shared" si="1"/>
        <v>Plachinski Mickael </v>
      </c>
      <c r="E22" s="17"/>
    </row>
    <row r="23" spans="1:5" ht="12.75">
      <c r="A23" t="str">
        <f t="shared" si="0"/>
        <v>SRI</v>
      </c>
      <c r="B23" t="s">
        <v>63</v>
      </c>
      <c r="C23" t="s">
        <v>65</v>
      </c>
      <c r="D23" t="str">
        <f t="shared" si="1"/>
        <v>Ricaud Sébastien </v>
      </c>
      <c r="E23" s="17"/>
    </row>
    <row r="24" spans="1:5" ht="12.75">
      <c r="A24" t="str">
        <f t="shared" si="0"/>
        <v>SSC</v>
      </c>
      <c r="B24" t="s">
        <v>64</v>
      </c>
      <c r="C24" t="s">
        <v>65</v>
      </c>
      <c r="D24" t="str">
        <f t="shared" si="1"/>
        <v>Schipani Sébastien </v>
      </c>
      <c r="E24" s="17"/>
    </row>
    <row r="25" spans="1:5" ht="12.75">
      <c r="A25" t="str">
        <f t="shared" si="0"/>
        <v>PTO</v>
      </c>
      <c r="B25" t="s">
        <v>66</v>
      </c>
      <c r="C25" t="s">
        <v>67</v>
      </c>
      <c r="D25" t="str">
        <f t="shared" si="1"/>
        <v>Tognoni Pierre </v>
      </c>
      <c r="E25" s="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/>
  <dimension ref="A2:IV217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0" sqref="D10"/>
    </sheetView>
  </sheetViews>
  <sheetFormatPr defaultColWidth="2.7109375" defaultRowHeight="12.75"/>
  <cols>
    <col min="1" max="1" width="7.8515625" style="8" bestFit="1" customWidth="1"/>
    <col min="2" max="3" width="9.00390625" style="23" bestFit="1" customWidth="1"/>
    <col min="4" max="94" width="2.8515625" style="1" bestFit="1" customWidth="1"/>
    <col min="95" max="16384" width="2.7109375" style="1" customWidth="1"/>
  </cols>
  <sheetData>
    <row r="2" spans="4:14" ht="10.5"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56" s="9" customFormat="1" ht="10.5">
      <c r="A3" s="11"/>
      <c r="B3" s="24"/>
      <c r="C3" s="27"/>
      <c r="D3" s="32" t="str">
        <f>IF(D4="","",IF(WEEKDAY(D4,2)=1,INT(MOD(INT((D4-2)/7)+3/5,52+5/28))+1&amp;"/"&amp;An,""))</f>
        <v>29/2009</v>
      </c>
      <c r="E3" s="32"/>
      <c r="F3" s="32"/>
      <c r="G3" s="32"/>
      <c r="H3" s="32"/>
      <c r="I3" s="32"/>
      <c r="J3" s="32"/>
      <c r="K3" s="32" t="str">
        <f>IF(K4="","",IF(WEEKDAY(K4,2)=1,INT(MOD(INT((K4-2)/7)+3/5,52+5/28))+1&amp;"/"&amp;An,""))</f>
        <v>30/2009</v>
      </c>
      <c r="L3" s="32"/>
      <c r="M3" s="32"/>
      <c r="N3" s="32"/>
      <c r="O3" s="32"/>
      <c r="P3" s="32"/>
      <c r="Q3" s="32"/>
      <c r="R3" s="32" t="str">
        <f>IF(R4="","",IF(WEEKDAY(R4,2)=1,INT(MOD(INT((R4-2)/7)+3/5,52+5/28))+1&amp;"/"&amp;An,""))</f>
        <v>31/2009</v>
      </c>
      <c r="S3" s="32"/>
      <c r="T3" s="32"/>
      <c r="U3" s="32"/>
      <c r="V3" s="32"/>
      <c r="W3" s="32"/>
      <c r="X3" s="32"/>
      <c r="Y3" s="32" t="str">
        <f>IF(Y4="","",IF(WEEKDAY(Y4,2)=1,INT(MOD(INT((Y4-2)/7)+3/5,52+5/28))+1&amp;"/"&amp;An,""))</f>
        <v>32/2009</v>
      </c>
      <c r="Z3" s="32"/>
      <c r="AA3" s="32"/>
      <c r="AB3" s="32"/>
      <c r="AC3" s="32"/>
      <c r="AD3" s="32"/>
      <c r="AE3" s="32"/>
      <c r="AF3" s="32" t="str">
        <f>IF(AF4="","",IF(WEEKDAY(AF4,2)=1,INT(MOD(INT((AF4-2)/7)+3/5,52+5/28))+1&amp;"/"&amp;An,""))</f>
        <v>33/2009</v>
      </c>
      <c r="AG3" s="32"/>
      <c r="AH3" s="32"/>
      <c r="AI3" s="32"/>
      <c r="AJ3" s="32"/>
      <c r="AK3" s="32"/>
      <c r="AL3" s="32"/>
      <c r="AM3" s="32" t="str">
        <f>IF(AM4="","",IF(WEEKDAY(AM4,2)=1,INT(MOD(INT((AM4-2)/7)+3/5,52+5/28))+1&amp;"/"&amp;An,""))</f>
        <v>34/2009</v>
      </c>
      <c r="AN3" s="32"/>
      <c r="AO3" s="32"/>
      <c r="AP3" s="32"/>
      <c r="AQ3" s="32"/>
      <c r="AR3" s="32"/>
      <c r="AS3" s="32"/>
      <c r="AT3" s="32" t="str">
        <f>IF(AT4="","",IF(WEEKDAY(AT4,2)=1,INT(MOD(INT((AT4-2)/7)+3/5,52+5/28))+1&amp;"/"&amp;An,""))</f>
        <v>35/2009</v>
      </c>
      <c r="AU3" s="32"/>
      <c r="AV3" s="32"/>
      <c r="AW3" s="32"/>
      <c r="AX3" s="32"/>
      <c r="AY3" s="32"/>
      <c r="AZ3" s="32"/>
      <c r="BA3" s="32" t="str">
        <f>IF(BA4="","",IF(WEEKDAY(BA4,2)=1,INT(MOD(INT((BA4-2)/7)+3/5,52+5/28))+1&amp;"/"&amp;An,""))</f>
        <v>36/2009</v>
      </c>
      <c r="BB3" s="32"/>
      <c r="BC3" s="32"/>
      <c r="BD3" s="32"/>
      <c r="BE3" s="32"/>
      <c r="BF3" s="32"/>
      <c r="BG3" s="32"/>
      <c r="BH3" s="32" t="str">
        <f>IF(BH4="","",IF(WEEKDAY(BH4,2)=1,INT(MOD(INT((BH4-2)/7)+3/5,52+5/28))+1&amp;"/"&amp;An,""))</f>
        <v>37/2009</v>
      </c>
      <c r="BI3" s="32"/>
      <c r="BJ3" s="32"/>
      <c r="BK3" s="32"/>
      <c r="BL3" s="32"/>
      <c r="BM3" s="32"/>
      <c r="BN3" s="32"/>
      <c r="BO3" s="32" t="str">
        <f>IF(BO4="","",IF(WEEKDAY(BO4,2)=1,INT(MOD(INT((BO4-2)/7)+3/5,52+5/28))+1&amp;"/"&amp;An,""))</f>
        <v>38/2009</v>
      </c>
      <c r="BP3" s="32"/>
      <c r="BQ3" s="32"/>
      <c r="BR3" s="32"/>
      <c r="BS3" s="32"/>
      <c r="BT3" s="32"/>
      <c r="BU3" s="32"/>
      <c r="BV3" s="32" t="str">
        <f>IF(BV4="","",IF(WEEKDAY(BV4,2)=1,INT(MOD(INT((BV4-2)/7)+3/5,52+5/28))+1&amp;"/"&amp;An,""))</f>
        <v>39/2009</v>
      </c>
      <c r="BW3" s="32"/>
      <c r="BX3" s="32"/>
      <c r="BY3" s="32"/>
      <c r="BZ3" s="32"/>
      <c r="CA3" s="32"/>
      <c r="CB3" s="32"/>
      <c r="CC3" s="32" t="str">
        <f>IF(CC4="","",IF(WEEKDAY(CC4,2)=1,INT(MOD(INT((CC4-2)/7)+3/5,52+5/28))+1&amp;"/"&amp;An,""))</f>
        <v>40/2009</v>
      </c>
      <c r="CD3" s="32"/>
      <c r="CE3" s="32"/>
      <c r="CF3" s="32"/>
      <c r="CG3" s="32"/>
      <c r="CH3" s="32"/>
      <c r="CI3" s="32"/>
      <c r="CJ3" s="32" t="str">
        <f>IF(CJ4="","",IF(WEEKDAY(CJ4,2)=1,INT(MOD(INT((CJ4-2)/7)+3/5,52+5/28))+1&amp;"/"&amp;An,""))</f>
        <v>41/2009</v>
      </c>
      <c r="CK3" s="32"/>
      <c r="CL3" s="32"/>
      <c r="CM3" s="32"/>
      <c r="CN3" s="32"/>
      <c r="CO3" s="32"/>
      <c r="CP3" s="32"/>
      <c r="CQ3" s="32">
        <f>IF(CQ4="","",IF(WEEKDAY(CQ4,2)=1,INT(MOD(INT((CQ4-2)/7)+3/5,52+5/28))+1&amp;"/"&amp;An,""))</f>
      </c>
      <c r="CR3" s="32"/>
      <c r="CS3" s="32"/>
      <c r="CT3" s="32"/>
      <c r="CU3" s="32"/>
      <c r="CV3" s="32"/>
      <c r="CW3" s="32"/>
      <c r="CX3" s="32">
        <f>IF(CX4="","",IF(WEEKDAY(CX4,2)=1,INT(MOD(INT((CX4-2)/7)+3/5,52+5/28))+1&amp;"/"&amp;An,""))</f>
      </c>
      <c r="CY3" s="32"/>
      <c r="CZ3" s="32"/>
      <c r="DA3" s="32"/>
      <c r="DB3" s="32"/>
      <c r="DC3" s="32"/>
      <c r="DD3" s="32"/>
      <c r="DE3" s="32">
        <f>IF(DE4="","",IF(WEEKDAY(DE4,2)=1,INT(MOD(INT((DE4-2)/7)+3/5,52+5/28))+1&amp;"/"&amp;An,""))</f>
      </c>
      <c r="DF3" s="32"/>
      <c r="DG3" s="32"/>
      <c r="DH3" s="32"/>
      <c r="DI3" s="32"/>
      <c r="DJ3" s="32"/>
      <c r="DK3" s="32"/>
      <c r="DL3" s="32">
        <f>IF(DL4="","",IF(WEEKDAY(DL4,2)=1,INT(MOD(INT((DL4-2)/7)+3/5,52+5/28))+1&amp;"/"&amp;An,""))</f>
      </c>
      <c r="DM3" s="32"/>
      <c r="DN3" s="32"/>
      <c r="DO3" s="32"/>
      <c r="DP3" s="32"/>
      <c r="DQ3" s="32"/>
      <c r="DR3" s="32"/>
      <c r="DS3" s="32">
        <f>IF(DS4="","",IF(WEEKDAY(DS4,2)=1,INT(MOD(INT((DS4-2)/7)+3/5,52+5/28))+1&amp;"/"&amp;An,""))</f>
      </c>
      <c r="DT3" s="32"/>
      <c r="DU3" s="32"/>
      <c r="DV3" s="32"/>
      <c r="DW3" s="32"/>
      <c r="DX3" s="32"/>
      <c r="DY3" s="32"/>
      <c r="DZ3" s="32">
        <f>IF(DZ4="","",IF(WEEKDAY(DZ4,2)=1,INT(MOD(INT((DZ4-2)/7)+3/5,52+5/28))+1&amp;"/"&amp;An,""))</f>
      </c>
      <c r="EA3" s="32"/>
      <c r="EB3" s="32"/>
      <c r="EC3" s="32"/>
      <c r="ED3" s="32"/>
      <c r="EE3" s="32"/>
      <c r="EF3" s="32"/>
      <c r="EG3" s="32">
        <f>IF(EG4="","",IF(WEEKDAY(EG4,2)=1,INT(MOD(INT((EG4-2)/7)+3/5,52+5/28))+1&amp;"/"&amp;An,""))</f>
      </c>
      <c r="EH3" s="32"/>
      <c r="EI3" s="32"/>
      <c r="EJ3" s="32"/>
      <c r="EK3" s="32"/>
      <c r="EL3" s="32"/>
      <c r="EM3" s="32"/>
      <c r="EN3" s="32">
        <f>IF(EN4="","",IF(WEEKDAY(EN4,2)=1,INT(MOD(INT((EN4-2)/7)+3/5,52+5/28))+1&amp;"/"&amp;An,""))</f>
      </c>
      <c r="EO3" s="32"/>
      <c r="EP3" s="32"/>
      <c r="EQ3" s="32"/>
      <c r="ER3" s="32"/>
      <c r="ES3" s="32"/>
      <c r="ET3" s="32"/>
      <c r="EU3" s="32">
        <f>IF(EU4="","",IF(WEEKDAY(EU4,2)=1,INT(MOD(INT((EU4-2)/7)+3/5,52+5/28))+1&amp;"/"&amp;An,""))</f>
      </c>
      <c r="EV3" s="32"/>
      <c r="EW3" s="32"/>
      <c r="EX3" s="32"/>
      <c r="EY3" s="32"/>
      <c r="EZ3" s="32"/>
      <c r="FA3" s="32"/>
      <c r="FB3" s="32">
        <f>IF(FB4="","",IF(WEEKDAY(FB4,2)=1,INT(MOD(INT((FB4-2)/7)+3/5,52+5/28))+1&amp;"/"&amp;An,""))</f>
      </c>
      <c r="FC3" s="32"/>
      <c r="FD3" s="32"/>
      <c r="FE3" s="32"/>
      <c r="FF3" s="32"/>
      <c r="FG3" s="32"/>
      <c r="FH3" s="32"/>
      <c r="FI3" s="32">
        <f>IF(FI4="","",IF(WEEKDAY(FI4,2)=1,INT(MOD(INT((FI4-2)/7)+3/5,52+5/28))+1&amp;"/"&amp;An,""))</f>
      </c>
      <c r="FJ3" s="32"/>
      <c r="FK3" s="32"/>
      <c r="FL3" s="32"/>
      <c r="FM3" s="32"/>
      <c r="FN3" s="32"/>
      <c r="FO3" s="32"/>
      <c r="FP3" s="32">
        <f>IF(FP4="","",IF(WEEKDAY(FP4,2)=1,INT(MOD(INT((FP4-2)/7)+3/5,52+5/28))+1&amp;"/"&amp;An,""))</f>
      </c>
      <c r="FQ3" s="32"/>
      <c r="FR3" s="32"/>
      <c r="FS3" s="32"/>
      <c r="FT3" s="32"/>
      <c r="FU3" s="32"/>
      <c r="FV3" s="32"/>
      <c r="FW3" s="32">
        <f>IF(FW4="","",IF(WEEKDAY(FW4,2)=1,INT(MOD(INT((FW4-2)/7)+3/5,52+5/28))+1&amp;"/"&amp;An,""))</f>
      </c>
      <c r="FX3" s="32"/>
      <c r="FY3" s="32"/>
      <c r="FZ3" s="32"/>
      <c r="GA3" s="32"/>
      <c r="GB3" s="32"/>
      <c r="GC3" s="32"/>
      <c r="GD3" s="32">
        <f>IF(GD4="","",IF(WEEKDAY(GD4,2)=1,INT(MOD(INT((GD4-2)/7)+3/5,52+5/28))+1&amp;"/"&amp;An,""))</f>
      </c>
      <c r="GE3" s="32"/>
      <c r="GF3" s="32"/>
      <c r="GG3" s="32"/>
      <c r="GH3" s="32"/>
      <c r="GI3" s="32"/>
      <c r="GJ3" s="32"/>
      <c r="GK3" s="32">
        <f>IF(GK4="","",IF(WEEKDAY(GK4,2)=1,INT(MOD(INT((GK4-2)/7)+3/5,52+5/28))+1&amp;"/"&amp;An,""))</f>
      </c>
      <c r="GL3" s="32"/>
      <c r="GM3" s="32"/>
      <c r="GN3" s="32"/>
      <c r="GO3" s="32"/>
      <c r="GP3" s="32"/>
      <c r="GQ3" s="32"/>
      <c r="GR3" s="32">
        <f>IF(GR4="","",IF(WEEKDAY(GR4,2)=1,INT(MOD(INT((GR4-2)/7)+3/5,52+5/28))+1&amp;"/"&amp;An,""))</f>
      </c>
      <c r="GS3" s="32"/>
      <c r="GT3" s="32"/>
      <c r="GU3" s="32"/>
      <c r="GV3" s="32"/>
      <c r="GW3" s="32"/>
      <c r="GX3" s="32"/>
      <c r="GY3" s="32">
        <f>IF(GY4="","",IF(WEEKDAY(GY4,2)=1,INT(MOD(INT((GY4-2)/7)+3/5,52+5/28))+1&amp;"/"&amp;An,""))</f>
      </c>
      <c r="GZ3" s="32"/>
      <c r="HA3" s="32"/>
      <c r="HB3" s="32"/>
      <c r="HC3" s="32"/>
      <c r="HD3" s="32"/>
      <c r="HE3" s="32"/>
      <c r="HF3" s="32">
        <f>IF(HF4="","",IF(WEEKDAY(HF4,2)=1,INT(MOD(INT((HF4-2)/7)+3/5,52+5/28))+1&amp;"/"&amp;An,""))</f>
      </c>
      <c r="HG3" s="32"/>
      <c r="HH3" s="32"/>
      <c r="HI3" s="32"/>
      <c r="HJ3" s="32"/>
      <c r="HK3" s="32"/>
      <c r="HL3" s="32"/>
      <c r="HM3" s="32">
        <f>IF(HM4="","",IF(WEEKDAY(HM4,2)=1,INT(MOD(INT((HM4-2)/7)+3/5,52+5/28))+1&amp;"/"&amp;An,""))</f>
      </c>
      <c r="HN3" s="32"/>
      <c r="HO3" s="32"/>
      <c r="HP3" s="32"/>
      <c r="HQ3" s="32"/>
      <c r="HR3" s="32"/>
      <c r="HS3" s="32"/>
      <c r="HT3" s="32">
        <f>IF(HT4="","",IF(WEEKDAY(HT4,2)=1,INT(MOD(INT((HT4-2)/7)+3/5,52+5/28))+1&amp;"/"&amp;An,""))</f>
      </c>
      <c r="HU3" s="32"/>
      <c r="HV3" s="32"/>
      <c r="HW3" s="32"/>
      <c r="HX3" s="32"/>
      <c r="HY3" s="32"/>
      <c r="HZ3" s="32"/>
      <c r="IA3" s="32">
        <f>IF(IA4="","",IF(WEEKDAY(IA4,2)=1,INT(MOD(INT((IA4-2)/7)+3/5,52+5/28))+1&amp;"/"&amp;An,""))</f>
      </c>
      <c r="IB3" s="32"/>
      <c r="IC3" s="32"/>
      <c r="ID3" s="32"/>
      <c r="IE3" s="32"/>
      <c r="IF3" s="32"/>
      <c r="IG3" s="32"/>
      <c r="IH3" s="32">
        <f>IF(IH4="","",IF(WEEKDAY(IH4,2)=1,INT(MOD(INT((IH4-2)/7)+3/5,52+5/28))+1&amp;"/"&amp;An,""))</f>
      </c>
      <c r="II3" s="32"/>
      <c r="IJ3" s="32"/>
      <c r="IK3" s="32"/>
      <c r="IL3" s="32"/>
      <c r="IM3" s="32"/>
      <c r="IN3" s="32"/>
      <c r="IO3" s="32">
        <f>IF(IO4="","",IF(WEEKDAY(IO4,2)=1,INT(MOD(INT((IO4-2)/7)+3/5,52+5/28))+1&amp;"/"&amp;An,""))</f>
      </c>
      <c r="IP3" s="32"/>
      <c r="IQ3" s="32"/>
      <c r="IR3" s="32"/>
      <c r="IS3" s="32"/>
      <c r="IT3" s="32"/>
      <c r="IU3" s="32"/>
      <c r="IV3" s="26"/>
    </row>
    <row r="4" spans="1:255" s="10" customFormat="1" ht="33.75" customHeight="1">
      <c r="A4" s="11"/>
      <c r="B4" s="24"/>
      <c r="C4" s="24"/>
      <c r="D4" s="7">
        <f>MIN(Etapes!B2:C50)</f>
        <v>40007</v>
      </c>
      <c r="E4" s="7">
        <f>IF(D4="","",IF(D4+1&gt;MAX(Etapes!$B$2:$C$50),"",D4+1))</f>
        <v>40008</v>
      </c>
      <c r="F4" s="7">
        <f>IF(E4="","",IF(E4+1&gt;MAX(Etapes!$B$2:$C$50),"",E4+1))</f>
        <v>40009</v>
      </c>
      <c r="G4" s="7">
        <f>IF(F4="","",IF(F4+1&gt;MAX(Etapes!$B$2:$C$50),"",F4+1))</f>
        <v>40010</v>
      </c>
      <c r="H4" s="7">
        <f>IF(G4="","",IF(G4+1&gt;MAX(Etapes!$B$2:$C$50),"",G4+1))</f>
        <v>40011</v>
      </c>
      <c r="I4" s="7">
        <f>IF(H4="","",IF(H4+1&gt;MAX(Etapes!$B$2:$C$50),"",H4+1))</f>
        <v>40012</v>
      </c>
      <c r="J4" s="7">
        <f>IF(I4="","",IF(I4+1&gt;MAX(Etapes!$B$2:$C$50),"",I4+1))</f>
        <v>40013</v>
      </c>
      <c r="K4" s="7">
        <f>IF(J4="","",IF(J4+1&gt;MAX(Etapes!$B$2:$C$50),"",J4+1))</f>
        <v>40014</v>
      </c>
      <c r="L4" s="7">
        <f>IF(K4="","",IF(K4+1&gt;MAX(Etapes!$B$2:$C$50),"",K4+1))</f>
        <v>40015</v>
      </c>
      <c r="M4" s="7">
        <f>IF(L4="","",IF(L4+1&gt;MAX(Etapes!$B$2:$C$50),"",L4+1))</f>
        <v>40016</v>
      </c>
      <c r="N4" s="7">
        <f>IF(M4="","",IF(M4+1&gt;MAX(Etapes!$B$2:$C$50),"",M4+1))</f>
        <v>40017</v>
      </c>
      <c r="O4" s="7">
        <f>IF(N4="","",IF(N4+1&gt;MAX(Etapes!$B$2:$C$50),"",N4+1))</f>
        <v>40018</v>
      </c>
      <c r="P4" s="7">
        <f>IF(O4="","",IF(O4+1&gt;MAX(Etapes!$B$2:$C$50),"",O4+1))</f>
        <v>40019</v>
      </c>
      <c r="Q4" s="7">
        <f>IF(P4="","",IF(P4+1&gt;MAX(Etapes!$B$2:$C$50),"",P4+1))</f>
        <v>40020</v>
      </c>
      <c r="R4" s="7">
        <f>IF(Q4="","",IF(Q4+1&gt;MAX(Etapes!$B$2:$C$50),"",Q4+1))</f>
        <v>40021</v>
      </c>
      <c r="S4" s="7">
        <f>IF(R4="","",IF(R4+1&gt;MAX(Etapes!$B$2:$C$50),"",R4+1))</f>
        <v>40022</v>
      </c>
      <c r="T4" s="7">
        <f>IF(S4="","",IF(S4+1&gt;MAX(Etapes!$B$2:$C$50),"",S4+1))</f>
        <v>40023</v>
      </c>
      <c r="U4" s="7">
        <f>IF(T4="","",IF(T4+1&gt;MAX(Etapes!$B$2:$C$50),"",T4+1))</f>
        <v>40024</v>
      </c>
      <c r="V4" s="7">
        <f>IF(U4="","",IF(U4+1&gt;MAX(Etapes!$B$2:$C$50),"",U4+1))</f>
        <v>40025</v>
      </c>
      <c r="W4" s="7">
        <f>IF(V4="","",IF(V4+1&gt;MAX(Etapes!$B$2:$C$50),"",V4+1))</f>
        <v>40026</v>
      </c>
      <c r="X4" s="7">
        <f>IF(W4="","",IF(W4+1&gt;MAX(Etapes!$B$2:$C$50),"",W4+1))</f>
        <v>40027</v>
      </c>
      <c r="Y4" s="7">
        <f>IF(X4="","",IF(X4+1&gt;MAX(Etapes!$B$2:$C$50),"",X4+1))</f>
        <v>40028</v>
      </c>
      <c r="Z4" s="7">
        <f>IF(Y4="","",IF(Y4+1&gt;MAX(Etapes!$B$2:$C$50),"",Y4+1))</f>
        <v>40029</v>
      </c>
      <c r="AA4" s="7">
        <f>IF(Z4="","",IF(Z4+1&gt;MAX(Etapes!$B$2:$C$50),"",Z4+1))</f>
        <v>40030</v>
      </c>
      <c r="AB4" s="7">
        <f>IF(AA4="","",IF(AA4+1&gt;MAX(Etapes!$B$2:$C$50),"",AA4+1))</f>
        <v>40031</v>
      </c>
      <c r="AC4" s="7">
        <f>IF(AB4="","",IF(AB4+1&gt;MAX(Etapes!$B$2:$C$50),"",AB4+1))</f>
        <v>40032</v>
      </c>
      <c r="AD4" s="7">
        <f>IF(AC4="","",IF(AC4+1&gt;MAX(Etapes!$B$2:$C$50),"",AC4+1))</f>
        <v>40033</v>
      </c>
      <c r="AE4" s="7">
        <f>IF(AD4="","",IF(AD4+1&gt;MAX(Etapes!$B$2:$C$50),"",AD4+1))</f>
        <v>40034</v>
      </c>
      <c r="AF4" s="7">
        <f>IF(AE4="","",IF(AE4+1&gt;MAX(Etapes!$B$2:$C$50),"",AE4+1))</f>
        <v>40035</v>
      </c>
      <c r="AG4" s="7">
        <f>IF(AF4="","",IF(AF4+1&gt;MAX(Etapes!$B$2:$C$50),"",AF4+1))</f>
        <v>40036</v>
      </c>
      <c r="AH4" s="7">
        <f>IF(AG4="","",IF(AG4+1&gt;MAX(Etapes!$B$2:$C$50),"",AG4+1))</f>
        <v>40037</v>
      </c>
      <c r="AI4" s="7">
        <f>IF(AH4="","",IF(AH4+1&gt;MAX(Etapes!$B$2:$C$50),"",AH4+1))</f>
        <v>40038</v>
      </c>
      <c r="AJ4" s="7">
        <f>IF(AI4="","",IF(AI4+1&gt;MAX(Etapes!$B$2:$C$50),"",AI4+1))</f>
        <v>40039</v>
      </c>
      <c r="AK4" s="7">
        <f>IF(AJ4="","",IF(AJ4+1&gt;MAX(Etapes!$B$2:$C$50),"",AJ4+1))</f>
        <v>40040</v>
      </c>
      <c r="AL4" s="7">
        <f>IF(AK4="","",IF(AK4+1&gt;MAX(Etapes!$B$2:$C$50),"",AK4+1))</f>
        <v>40041</v>
      </c>
      <c r="AM4" s="7">
        <f>IF(AL4="","",IF(AL4+1&gt;MAX(Etapes!$B$2:$C$50),"",AL4+1))</f>
        <v>40042</v>
      </c>
      <c r="AN4" s="7">
        <f>IF(AM4="","",IF(AM4+1&gt;MAX(Etapes!$B$2:$C$50),"",AM4+1))</f>
        <v>40043</v>
      </c>
      <c r="AO4" s="7">
        <f>IF(AN4="","",IF(AN4+1&gt;MAX(Etapes!$B$2:$C$50),"",AN4+1))</f>
        <v>40044</v>
      </c>
      <c r="AP4" s="7">
        <f>IF(AO4="","",IF(AO4+1&gt;MAX(Etapes!$B$2:$C$50),"",AO4+1))</f>
        <v>40045</v>
      </c>
      <c r="AQ4" s="7">
        <f>IF(AP4="","",IF(AP4+1&gt;MAX(Etapes!$B$2:$C$50),"",AP4+1))</f>
        <v>40046</v>
      </c>
      <c r="AR4" s="7">
        <f>IF(AQ4="","",IF(AQ4+1&gt;MAX(Etapes!$B$2:$C$50),"",AQ4+1))</f>
        <v>40047</v>
      </c>
      <c r="AS4" s="7">
        <f>IF(AR4="","",IF(AR4+1&gt;MAX(Etapes!$B$2:$C$50),"",AR4+1))</f>
        <v>40048</v>
      </c>
      <c r="AT4" s="7">
        <f>IF(AS4="","",IF(AS4+1&gt;MAX(Etapes!$B$2:$C$50),"",AS4+1))</f>
        <v>40049</v>
      </c>
      <c r="AU4" s="7">
        <f>IF(AT4="","",IF(AT4+1&gt;MAX(Etapes!$B$2:$C$50),"",AT4+1))</f>
        <v>40050</v>
      </c>
      <c r="AV4" s="7">
        <f>IF(AU4="","",IF(AU4+1&gt;MAX(Etapes!$B$2:$C$50),"",AU4+1))</f>
        <v>40051</v>
      </c>
      <c r="AW4" s="7">
        <f>IF(AV4="","",IF(AV4+1&gt;MAX(Etapes!$B$2:$C$50),"",AV4+1))</f>
        <v>40052</v>
      </c>
      <c r="AX4" s="7">
        <f>IF(AW4="","",IF(AW4+1&gt;MAX(Etapes!$B$2:$C$50),"",AW4+1))</f>
        <v>40053</v>
      </c>
      <c r="AY4" s="7">
        <f>IF(AX4="","",IF(AX4+1&gt;MAX(Etapes!$B$2:$C$50),"",AX4+1))</f>
        <v>40054</v>
      </c>
      <c r="AZ4" s="7">
        <f>IF(AY4="","",IF(AY4+1&gt;MAX(Etapes!$B$2:$C$50),"",AY4+1))</f>
        <v>40055</v>
      </c>
      <c r="BA4" s="7">
        <f>IF(AZ4="","",IF(AZ4+1&gt;MAX(Etapes!$B$2:$C$50),"",AZ4+1))</f>
        <v>40056</v>
      </c>
      <c r="BB4" s="7">
        <f>IF(BA4="","",IF(BA4+1&gt;MAX(Etapes!$B$2:$C$50),"",BA4+1))</f>
        <v>40057</v>
      </c>
      <c r="BC4" s="7">
        <f>IF(BB4="","",IF(BB4+1&gt;MAX(Etapes!$B$2:$C$50),"",BB4+1))</f>
        <v>40058</v>
      </c>
      <c r="BD4" s="7">
        <f>IF(BC4="","",IF(BC4+1&gt;MAX(Etapes!$B$2:$C$50),"",BC4+1))</f>
        <v>40059</v>
      </c>
      <c r="BE4" s="7">
        <f>IF(BD4="","",IF(BD4+1&gt;MAX(Etapes!$B$2:$C$50),"",BD4+1))</f>
        <v>40060</v>
      </c>
      <c r="BF4" s="7">
        <f>IF(BE4="","",IF(BE4+1&gt;MAX(Etapes!$B$2:$C$50),"",BE4+1))</f>
        <v>40061</v>
      </c>
      <c r="BG4" s="7">
        <f>IF(BF4="","",IF(BF4+1&gt;MAX(Etapes!$B$2:$C$50),"",BF4+1))</f>
        <v>40062</v>
      </c>
      <c r="BH4" s="7">
        <f>IF(BG4="","",IF(BG4+1&gt;MAX(Etapes!$B$2:$C$50),"",BG4+1))</f>
        <v>40063</v>
      </c>
      <c r="BI4" s="7">
        <f>IF(BH4="","",IF(BH4+1&gt;MAX(Etapes!$B$2:$C$50),"",BH4+1))</f>
        <v>40064</v>
      </c>
      <c r="BJ4" s="7">
        <f>IF(BI4="","",IF(BI4+1&gt;MAX(Etapes!$B$2:$C$50),"",BI4+1))</f>
        <v>40065</v>
      </c>
      <c r="BK4" s="7">
        <f>IF(BJ4="","",IF(BJ4+1&gt;MAX(Etapes!$B$2:$C$50),"",BJ4+1))</f>
        <v>40066</v>
      </c>
      <c r="BL4" s="7">
        <f>IF(BK4="","",IF(BK4+1&gt;MAX(Etapes!$B$2:$C$50),"",BK4+1))</f>
        <v>40067</v>
      </c>
      <c r="BM4" s="7">
        <f>IF(BL4="","",IF(BL4+1&gt;MAX(Etapes!$B$2:$C$50),"",BL4+1))</f>
        <v>40068</v>
      </c>
      <c r="BN4" s="7">
        <f>IF(BM4="","",IF(BM4+1&gt;MAX(Etapes!$B$2:$C$50),"",BM4+1))</f>
        <v>40069</v>
      </c>
      <c r="BO4" s="7">
        <f>IF(BN4="","",IF(BN4+1&gt;MAX(Etapes!$B$2:$C$50),"",BN4+1))</f>
        <v>40070</v>
      </c>
      <c r="BP4" s="7">
        <f>IF(BO4="","",IF(BO4+1&gt;MAX(Etapes!$B$2:$C$50),"",BO4+1))</f>
        <v>40071</v>
      </c>
      <c r="BQ4" s="7">
        <f>IF(BP4="","",IF(BP4+1&gt;MAX(Etapes!$B$2:$C$50),"",BP4+1))</f>
        <v>40072</v>
      </c>
      <c r="BR4" s="7">
        <f>IF(BQ4="","",IF(BQ4+1&gt;MAX(Etapes!$B$2:$C$50),"",BQ4+1))</f>
        <v>40073</v>
      </c>
      <c r="BS4" s="7">
        <f>IF(BR4="","",IF(BR4+1&gt;MAX(Etapes!$B$2:$C$50),"",BR4+1))</f>
        <v>40074</v>
      </c>
      <c r="BT4" s="7">
        <f>IF(BS4="","",IF(BS4+1&gt;MAX(Etapes!$B$2:$C$50),"",BS4+1))</f>
        <v>40075</v>
      </c>
      <c r="BU4" s="7">
        <f>IF(BT4="","",IF(BT4+1&gt;MAX(Etapes!$B$2:$C$50),"",BT4+1))</f>
        <v>40076</v>
      </c>
      <c r="BV4" s="7">
        <f>IF(BU4="","",IF(BU4+1&gt;MAX(Etapes!$B$2:$C$50),"",BU4+1))</f>
        <v>40077</v>
      </c>
      <c r="BW4" s="7">
        <f>IF(BV4="","",IF(BV4+1&gt;MAX(Etapes!$B$2:$C$50),"",BV4+1))</f>
        <v>40078</v>
      </c>
      <c r="BX4" s="7">
        <f>IF(BW4="","",IF(BW4+1&gt;MAX(Etapes!$B$2:$C$50),"",BW4+1))</f>
        <v>40079</v>
      </c>
      <c r="BY4" s="7">
        <f>IF(BX4="","",IF(BX4+1&gt;MAX(Etapes!$B$2:$C$50),"",BX4+1))</f>
        <v>40080</v>
      </c>
      <c r="BZ4" s="7">
        <f>IF(BY4="","",IF(BY4+1&gt;MAX(Etapes!$B$2:$C$50),"",BY4+1))</f>
        <v>40081</v>
      </c>
      <c r="CA4" s="7">
        <f>IF(BZ4="","",IF(BZ4+1&gt;MAX(Etapes!$B$2:$C$50),"",BZ4+1))</f>
        <v>40082</v>
      </c>
      <c r="CB4" s="7">
        <f>IF(CA4="","",IF(CA4+1&gt;MAX(Etapes!$B$2:$C$50),"",CA4+1))</f>
        <v>40083</v>
      </c>
      <c r="CC4" s="7">
        <f>IF(CB4="","",IF(CB4+1&gt;MAX(Etapes!$B$2:$C$50),"",CB4+1))</f>
        <v>40084</v>
      </c>
      <c r="CD4" s="7">
        <f>IF(CC4="","",IF(CC4+1&gt;MAX(Etapes!$B$2:$C$50),"",CC4+1))</f>
        <v>40085</v>
      </c>
      <c r="CE4" s="7">
        <f>IF(CD4="","",IF(CD4+1&gt;MAX(Etapes!$B$2:$C$50),"",CD4+1))</f>
        <v>40086</v>
      </c>
      <c r="CF4" s="7">
        <f>IF(CE4="","",IF(CE4+1&gt;MAX(Etapes!$B$2:$C$50),"",CE4+1))</f>
        <v>40087</v>
      </c>
      <c r="CG4" s="7">
        <f>IF(CF4="","",IF(CF4+1&gt;MAX(Etapes!$B$2:$C$50),"",CF4+1))</f>
        <v>40088</v>
      </c>
      <c r="CH4" s="7">
        <f>IF(CG4="","",IF(CG4+1&gt;MAX(Etapes!$B$2:$C$50),"",CG4+1))</f>
        <v>40089</v>
      </c>
      <c r="CI4" s="7">
        <f>IF(CH4="","",IF(CH4+1&gt;MAX(Etapes!$B$2:$C$50),"",CH4+1))</f>
        <v>40090</v>
      </c>
      <c r="CJ4" s="7">
        <f>IF(CI4="","",IF(CI4+1&gt;MAX(Etapes!$B$2:$C$50),"",CI4+1))</f>
        <v>40091</v>
      </c>
      <c r="CK4" s="7">
        <f>IF(CJ4="","",IF(CJ4+1&gt;MAX(Etapes!$B$2:$C$50),"",CJ4+1))</f>
        <v>40092</v>
      </c>
      <c r="CL4" s="7">
        <f>IF(CK4="","",IF(CK4+1&gt;MAX(Etapes!$B$2:$C$50),"",CK4+1))</f>
        <v>40093</v>
      </c>
      <c r="CM4" s="7">
        <f>IF(CL4="","",IF(CL4+1&gt;MAX(Etapes!$B$2:$C$50),"",CL4+1))</f>
        <v>40094</v>
      </c>
      <c r="CN4" s="7">
        <f>IF(CM4="","",IF(CM4+1&gt;MAX(Etapes!$B$2:$C$50),"",CM4+1))</f>
        <v>40095</v>
      </c>
      <c r="CO4" s="7">
        <f>IF(CN4="","",IF(CN4+1&gt;MAX(Etapes!$B$2:$C$50),"",CN4+1))</f>
        <v>40096</v>
      </c>
      <c r="CP4" s="7">
        <f>IF(CO4="","",IF(CO4+1&gt;MAX(Etapes!$B$2:$C$50),"",CO4+1))</f>
        <v>40097</v>
      </c>
      <c r="CQ4" s="7">
        <f>IF(CP4="","",IF(CP4+1&gt;MAX(Etapes!$B$2:$C$50),"",CP4+1))</f>
      </c>
      <c r="CR4" s="7">
        <f>IF(CQ4="","",IF(CQ4+1&gt;MAX(Etapes!$B$2:$C$50),"",CQ4+1))</f>
      </c>
      <c r="CS4" s="7">
        <f>IF(CR4="","",IF(CR4+1&gt;MAX(Etapes!$B$2:$C$50),"",CR4+1))</f>
      </c>
      <c r="CT4" s="7">
        <f>IF(CS4="","",IF(CS4+1&gt;MAX(Etapes!$B$2:$C$50),"",CS4+1))</f>
      </c>
      <c r="CU4" s="7">
        <f>IF(CT4="","",IF(CT4+1&gt;MAX(Etapes!$B$2:$C$50),"",CT4+1))</f>
      </c>
      <c r="CV4" s="7">
        <f>IF(CU4="","",IF(CU4+1&gt;MAX(Etapes!$B$2:$C$50),"",CU4+1))</f>
      </c>
      <c r="CW4" s="7">
        <f>IF(CV4="","",IF(CV4+1&gt;MAX(Etapes!$B$2:$C$50),"",CV4+1))</f>
      </c>
      <c r="CX4" s="7">
        <f>IF(CW4="","",IF(CW4+1&gt;MAX(Etapes!$B$2:$C$50),"",CW4+1))</f>
      </c>
      <c r="CY4" s="7">
        <f>IF(CX4="","",IF(CX4+1&gt;MAX(Etapes!$B$2:$C$50),"",CX4+1))</f>
      </c>
      <c r="CZ4" s="7">
        <f>IF(CY4="","",IF(CY4+1&gt;MAX(Etapes!$B$2:$C$50),"",CY4+1))</f>
      </c>
      <c r="DA4" s="7">
        <f>IF(CZ4="","",IF(CZ4+1&gt;MAX(Etapes!$B$2:$C$50),"",CZ4+1))</f>
      </c>
      <c r="DB4" s="7">
        <f>IF(DA4="","",IF(DA4+1&gt;MAX(Etapes!$B$2:$C$50),"",DA4+1))</f>
      </c>
      <c r="DC4" s="7">
        <f>IF(DB4="","",IF(DB4+1&gt;MAX(Etapes!$B$2:$C$50),"",DB4+1))</f>
      </c>
      <c r="DD4" s="7">
        <f>IF(DC4="","",IF(DC4+1&gt;MAX(Etapes!$B$2:$C$50),"",DC4+1))</f>
      </c>
      <c r="DE4" s="7">
        <f>IF(DD4="","",IF(DD4+1&gt;MAX(Etapes!$B$2:$C$50),"",DD4+1))</f>
      </c>
      <c r="DF4" s="7">
        <f>IF(DE4="","",IF(DE4+1&gt;MAX(Etapes!$B$2:$C$50),"",DE4+1))</f>
      </c>
      <c r="DG4" s="7">
        <f>IF(DF4="","",IF(DF4+1&gt;MAX(Etapes!$B$2:$C$50),"",DF4+1))</f>
      </c>
      <c r="DH4" s="7">
        <f>IF(DG4="","",IF(DG4+1&gt;MAX(Etapes!$B$2:$C$50),"",DG4+1))</f>
      </c>
      <c r="DI4" s="7">
        <f>IF(DH4="","",IF(DH4+1&gt;MAX(Etapes!$B$2:$C$50),"",DH4+1))</f>
      </c>
      <c r="DJ4" s="7">
        <f>IF(DI4="","",IF(DI4+1&gt;MAX(Etapes!$B$2:$C$50),"",DI4+1))</f>
      </c>
      <c r="DK4" s="7">
        <f>IF(DJ4="","",IF(DJ4+1&gt;MAX(Etapes!$B$2:$C$50),"",DJ4+1))</f>
      </c>
      <c r="DL4" s="7">
        <f>IF(DK4="","",IF(DK4+1&gt;MAX(Etapes!$B$2:$C$50),"",DK4+1))</f>
      </c>
      <c r="DM4" s="7">
        <f>IF(DL4="","",IF(DL4+1&gt;MAX(Etapes!$B$2:$C$50),"",DL4+1))</f>
      </c>
      <c r="DN4" s="7">
        <f>IF(DM4="","",IF(DM4+1&gt;MAX(Etapes!$B$2:$C$50),"",DM4+1))</f>
      </c>
      <c r="DO4" s="7">
        <f>IF(DN4="","",IF(DN4+1&gt;MAX(Etapes!$B$2:$C$50),"",DN4+1))</f>
      </c>
      <c r="DP4" s="7">
        <f>IF(DO4="","",IF(DO4+1&gt;MAX(Etapes!$B$2:$C$50),"",DO4+1))</f>
      </c>
      <c r="DQ4" s="7">
        <f>IF(DP4="","",IF(DP4+1&gt;MAX(Etapes!$B$2:$C$50),"",DP4+1))</f>
      </c>
      <c r="DR4" s="7">
        <f>IF(DQ4="","",IF(DQ4+1&gt;MAX(Etapes!$B$2:$C$50),"",DQ4+1))</f>
      </c>
      <c r="DS4" s="7">
        <f>IF(DR4="","",IF(DR4+1&gt;MAX(Etapes!$B$2:$C$50),"",DR4+1))</f>
      </c>
      <c r="DT4" s="7">
        <f>IF(DS4="","",IF(DS4+1&gt;MAX(Etapes!$B$2:$C$50),"",DS4+1))</f>
      </c>
      <c r="DU4" s="7">
        <f>IF(DT4="","",IF(DT4+1&gt;MAX(Etapes!$B$2:$C$50),"",DT4+1))</f>
      </c>
      <c r="DV4" s="7">
        <f>IF(DU4="","",IF(DU4+1&gt;MAX(Etapes!$B$2:$C$50),"",DU4+1))</f>
      </c>
      <c r="DW4" s="7">
        <f>IF(DV4="","",IF(DV4+1&gt;MAX(Etapes!$B$2:$C$50),"",DV4+1))</f>
      </c>
      <c r="DX4" s="7">
        <f>IF(DW4="","",IF(DW4+1&gt;MAX(Etapes!$B$2:$C$50),"",DW4+1))</f>
      </c>
      <c r="DY4" s="7">
        <f>IF(DX4="","",IF(DX4+1&gt;MAX(Etapes!$B$2:$C$50),"",DX4+1))</f>
      </c>
      <c r="DZ4" s="7">
        <f>IF(DY4="","",IF(DY4+1&gt;MAX(Etapes!$B$2:$C$50),"",DY4+1))</f>
      </c>
      <c r="EA4" s="7">
        <f>IF(DZ4="","",IF(DZ4+1&gt;MAX(Etapes!$B$2:$C$50),"",DZ4+1))</f>
      </c>
      <c r="EB4" s="7">
        <f>IF(EA4="","",IF(EA4+1&gt;MAX(Etapes!$B$2:$C$50),"",EA4+1))</f>
      </c>
      <c r="EC4" s="7">
        <f>IF(EB4="","",IF(EB4+1&gt;MAX(Etapes!$B$2:$C$50),"",EB4+1))</f>
      </c>
      <c r="ED4" s="7">
        <f>IF(EC4="","",IF(EC4+1&gt;MAX(Etapes!$B$2:$C$50),"",EC4+1))</f>
      </c>
      <c r="EE4" s="7">
        <f>IF(ED4="","",IF(ED4+1&gt;MAX(Etapes!$B$2:$C$50),"",ED4+1))</f>
      </c>
      <c r="EF4" s="7">
        <f>IF(EE4="","",IF(EE4+1&gt;MAX(Etapes!$B$2:$C$50),"",EE4+1))</f>
      </c>
      <c r="EG4" s="7">
        <f>IF(EF4="","",IF(EF4+1&gt;MAX(Etapes!$B$2:$C$50),"",EF4+1))</f>
      </c>
      <c r="EH4" s="7">
        <f>IF(EG4="","",IF(EG4+1&gt;MAX(Etapes!$B$2:$C$50),"",EG4+1))</f>
      </c>
      <c r="EI4" s="7">
        <f>IF(EH4="","",IF(EH4+1&gt;MAX(Etapes!$B$2:$C$50),"",EH4+1))</f>
      </c>
      <c r="EJ4" s="7">
        <f>IF(EI4="","",IF(EI4+1&gt;MAX(Etapes!$B$2:$C$50),"",EI4+1))</f>
      </c>
      <c r="EK4" s="7">
        <f>IF(EJ4="","",IF(EJ4+1&gt;MAX(Etapes!$B$2:$C$50),"",EJ4+1))</f>
      </c>
      <c r="EL4" s="7">
        <f>IF(EK4="","",IF(EK4+1&gt;MAX(Etapes!$B$2:$C$50),"",EK4+1))</f>
      </c>
      <c r="EM4" s="7">
        <f>IF(EL4="","",IF(EL4+1&gt;MAX(Etapes!$B$2:$C$50),"",EL4+1))</f>
      </c>
      <c r="EN4" s="7">
        <f>IF(EM4="","",IF(EM4+1&gt;MAX(Etapes!$B$2:$C$50),"",EM4+1))</f>
      </c>
      <c r="EO4" s="7">
        <f>IF(EN4="","",IF(EN4+1&gt;MAX(Etapes!$B$2:$C$50),"",EN4+1))</f>
      </c>
      <c r="EP4" s="7">
        <f>IF(EO4="","",IF(EO4+1&gt;MAX(Etapes!$B$2:$C$50),"",EO4+1))</f>
      </c>
      <c r="EQ4" s="7">
        <f>IF(EP4="","",IF(EP4+1&gt;MAX(Etapes!$B$2:$C$50),"",EP4+1))</f>
      </c>
      <c r="ER4" s="7">
        <f>IF(EQ4="","",IF(EQ4+1&gt;MAX(Etapes!$B$2:$C$50),"",EQ4+1))</f>
      </c>
      <c r="ES4" s="7">
        <f>IF(ER4="","",IF(ER4+1&gt;MAX(Etapes!$B$2:$C$50),"",ER4+1))</f>
      </c>
      <c r="ET4" s="7">
        <f>IF(ES4="","",IF(ES4+1&gt;MAX(Etapes!$B$2:$C$50),"",ES4+1))</f>
      </c>
      <c r="EU4" s="7">
        <f>IF(ET4="","",IF(ET4+1&gt;MAX(Etapes!$B$2:$C$50),"",ET4+1))</f>
      </c>
      <c r="EV4" s="7">
        <f>IF(EU4="","",IF(EU4+1&gt;MAX(Etapes!$B$2:$C$50),"",EU4+1))</f>
      </c>
      <c r="EW4" s="7">
        <f>IF(EV4="","",IF(EV4+1&gt;MAX(Etapes!$B$2:$C$50),"",EV4+1))</f>
      </c>
      <c r="EX4" s="7">
        <f>IF(EW4="","",IF(EW4+1&gt;MAX(Etapes!$B$2:$C$50),"",EW4+1))</f>
      </c>
      <c r="EY4" s="7">
        <f>IF(EX4="","",IF(EX4+1&gt;MAX(Etapes!$B$2:$C$50),"",EX4+1))</f>
      </c>
      <c r="EZ4" s="7">
        <f>IF(EY4="","",IF(EY4+1&gt;MAX(Etapes!$B$2:$C$50),"",EY4+1))</f>
      </c>
      <c r="FA4" s="7">
        <f>IF(EZ4="","",IF(EZ4+1&gt;MAX(Etapes!$B$2:$C$50),"",EZ4+1))</f>
      </c>
      <c r="FB4" s="7">
        <f>IF(FA4="","",IF(FA4+1&gt;MAX(Etapes!$B$2:$C$50),"",FA4+1))</f>
      </c>
      <c r="FC4" s="7">
        <f>IF(FB4="","",IF(FB4+1&gt;MAX(Etapes!$B$2:$C$50),"",FB4+1))</f>
      </c>
      <c r="FD4" s="7">
        <f>IF(FC4="","",IF(FC4+1&gt;MAX(Etapes!$B$2:$C$50),"",FC4+1))</f>
      </c>
      <c r="FE4" s="7">
        <f>IF(FD4="","",IF(FD4+1&gt;MAX(Etapes!$B$2:$C$50),"",FD4+1))</f>
      </c>
      <c r="FF4" s="7">
        <f>IF(FE4="","",IF(FE4+1&gt;MAX(Etapes!$B$2:$C$50),"",FE4+1))</f>
      </c>
      <c r="FG4" s="7">
        <f>IF(FF4="","",IF(FF4+1&gt;MAX(Etapes!$B$2:$C$50),"",FF4+1))</f>
      </c>
      <c r="FH4" s="7">
        <f>IF(FG4="","",IF(FG4+1&gt;MAX(Etapes!$B$2:$C$50),"",FG4+1))</f>
      </c>
      <c r="FI4" s="7">
        <f>IF(FH4="","",IF(FH4+1&gt;MAX(Etapes!$B$2:$C$50),"",FH4+1))</f>
      </c>
      <c r="FJ4" s="7">
        <f>IF(FI4="","",IF(FI4+1&gt;MAX(Etapes!$B$2:$C$50),"",FI4+1))</f>
      </c>
      <c r="FK4" s="7">
        <f>IF(FJ4="","",IF(FJ4+1&gt;MAX(Etapes!$B$2:$C$50),"",FJ4+1))</f>
      </c>
      <c r="FL4" s="7">
        <f>IF(FK4="","",IF(FK4+1&gt;MAX(Etapes!$B$2:$C$50),"",FK4+1))</f>
      </c>
      <c r="FM4" s="7">
        <f>IF(FL4="","",IF(FL4+1&gt;MAX(Etapes!$B$2:$C$50),"",FL4+1))</f>
      </c>
      <c r="FN4" s="7">
        <f>IF(FM4="","",IF(FM4+1&gt;MAX(Etapes!$B$2:$C$50),"",FM4+1))</f>
      </c>
      <c r="FO4" s="7">
        <f>IF(FN4="","",IF(FN4+1&gt;MAX(Etapes!$B$2:$C$50),"",FN4+1))</f>
      </c>
      <c r="FP4" s="7">
        <f>IF(FO4="","",IF(FO4+1&gt;MAX(Etapes!$B$2:$C$50),"",FO4+1))</f>
      </c>
      <c r="FQ4" s="7">
        <f>IF(FP4="","",IF(FP4+1&gt;MAX(Etapes!$B$2:$C$50),"",FP4+1))</f>
      </c>
      <c r="FR4" s="7">
        <f>IF(FQ4="","",IF(FQ4+1&gt;MAX(Etapes!$B$2:$C$50),"",FQ4+1))</f>
      </c>
      <c r="FS4" s="7">
        <f>IF(FR4="","",IF(FR4+1&gt;MAX(Etapes!$B$2:$C$50),"",FR4+1))</f>
      </c>
      <c r="FT4" s="7">
        <f>IF(FS4="","",IF(FS4+1&gt;MAX(Etapes!$B$2:$C$50),"",FS4+1))</f>
      </c>
      <c r="FU4" s="7">
        <f>IF(FT4="","",IF(FT4+1&gt;MAX(Etapes!$B$2:$C$50),"",FT4+1))</f>
      </c>
      <c r="FV4" s="7">
        <f>IF(FU4="","",IF(FU4+1&gt;MAX(Etapes!$B$2:$C$50),"",FU4+1))</f>
      </c>
      <c r="FW4" s="7">
        <f>IF(FV4="","",IF(FV4+1&gt;MAX(Etapes!$B$2:$C$50),"",FV4+1))</f>
      </c>
      <c r="FX4" s="7">
        <f>IF(FW4="","",IF(FW4+1&gt;MAX(Etapes!$B$2:$C$50),"",FW4+1))</f>
      </c>
      <c r="FY4" s="7">
        <f>IF(FX4="","",IF(FX4+1&gt;MAX(Etapes!$B$2:$C$50),"",FX4+1))</f>
      </c>
      <c r="FZ4" s="7">
        <f>IF(FY4="","",IF(FY4+1&gt;MAX(Etapes!$B$2:$C$50),"",FY4+1))</f>
      </c>
      <c r="GA4" s="7">
        <f>IF(FZ4="","",IF(FZ4+1&gt;MAX(Etapes!$B$2:$C$50),"",FZ4+1))</f>
      </c>
      <c r="GB4" s="7">
        <f>IF(GA4="","",IF(GA4+1&gt;MAX(Etapes!$B$2:$C$50),"",GA4+1))</f>
      </c>
      <c r="GC4" s="7">
        <f>IF(GB4="","",IF(GB4+1&gt;MAX(Etapes!$B$2:$C$50),"",GB4+1))</f>
      </c>
      <c r="GD4" s="7">
        <f>IF(GC4="","",IF(GC4+1&gt;MAX(Etapes!$B$2:$C$50),"",GC4+1))</f>
      </c>
      <c r="GE4" s="7">
        <f>IF(GD4="","",IF(GD4+1&gt;MAX(Etapes!$B$2:$C$50),"",GD4+1))</f>
      </c>
      <c r="GF4" s="7">
        <f>IF(GE4="","",IF(GE4+1&gt;MAX(Etapes!$B$2:$C$50),"",GE4+1))</f>
      </c>
      <c r="GG4" s="7">
        <f>IF(GF4="","",IF(GF4+1&gt;MAX(Etapes!$B$2:$C$50),"",GF4+1))</f>
      </c>
      <c r="GH4" s="7">
        <f>IF(GG4="","",IF(GG4+1&gt;MAX(Etapes!$B$2:$C$50),"",GG4+1))</f>
      </c>
      <c r="GI4" s="7">
        <f>IF(GH4="","",IF(GH4+1&gt;MAX(Etapes!$B$2:$C$50),"",GH4+1))</f>
      </c>
      <c r="GJ4" s="7">
        <f>IF(GI4="","",IF(GI4+1&gt;MAX(Etapes!$B$2:$C$50),"",GI4+1))</f>
      </c>
      <c r="GK4" s="7">
        <f>IF(GJ4="","",IF(GJ4+1&gt;MAX(Etapes!$B$2:$C$50),"",GJ4+1))</f>
      </c>
      <c r="GL4" s="7">
        <f>IF(GK4="","",IF(GK4+1&gt;MAX(Etapes!$B$2:$C$50),"",GK4+1))</f>
      </c>
      <c r="GM4" s="7">
        <f>IF(GL4="","",IF(GL4+1&gt;MAX(Etapes!$B$2:$C$50),"",GL4+1))</f>
      </c>
      <c r="GN4" s="7">
        <f>IF(GM4="","",IF(GM4+1&gt;MAX(Etapes!$B$2:$C$50),"",GM4+1))</f>
      </c>
      <c r="GO4" s="7">
        <f>IF(GN4="","",IF(GN4+1&gt;MAX(Etapes!$B$2:$C$50),"",GN4+1))</f>
      </c>
      <c r="GP4" s="7">
        <f>IF(GO4="","",IF(GO4+1&gt;MAX(Etapes!$B$2:$C$50),"",GO4+1))</f>
      </c>
      <c r="GQ4" s="7">
        <f>IF(GP4="","",IF(GP4+1&gt;MAX(Etapes!$B$2:$C$50),"",GP4+1))</f>
      </c>
      <c r="GR4" s="7">
        <f>IF(GQ4="","",IF(GQ4+1&gt;MAX(Etapes!$B$2:$C$50),"",GQ4+1))</f>
      </c>
      <c r="GS4" s="7">
        <f>IF(GR4="","",IF(GR4+1&gt;MAX(Etapes!$B$2:$C$50),"",GR4+1))</f>
      </c>
      <c r="GT4" s="7">
        <f>IF(GS4="","",IF(GS4+1&gt;MAX(Etapes!$B$2:$C$50),"",GS4+1))</f>
      </c>
      <c r="GU4" s="7">
        <f>IF(GT4="","",IF(GT4+1&gt;MAX(Etapes!$B$2:$C$50),"",GT4+1))</f>
      </c>
      <c r="GV4" s="7">
        <f>IF(GU4="","",IF(GU4+1&gt;MAX(Etapes!$B$2:$C$50),"",GU4+1))</f>
      </c>
      <c r="GW4" s="7">
        <f>IF(GV4="","",IF(GV4+1&gt;MAX(Etapes!$B$2:$C$50),"",GV4+1))</f>
      </c>
      <c r="GX4" s="7">
        <f>IF(GW4="","",IF(GW4+1&gt;MAX(Etapes!$B$2:$C$50),"",GW4+1))</f>
      </c>
      <c r="GY4" s="7">
        <f>IF(GX4="","",IF(GX4+1&gt;MAX(Etapes!$B$2:$C$50),"",GX4+1))</f>
      </c>
      <c r="GZ4" s="7">
        <f>IF(GY4="","",IF(GY4+1&gt;MAX(Etapes!$B$2:$C$50),"",GY4+1))</f>
      </c>
      <c r="HA4" s="7">
        <f>IF(GZ4="","",IF(GZ4+1&gt;MAX(Etapes!$B$2:$C$50),"",GZ4+1))</f>
      </c>
      <c r="HB4" s="7">
        <f>IF(HA4="","",IF(HA4+1&gt;MAX(Etapes!$B$2:$C$50),"",HA4+1))</f>
      </c>
      <c r="HC4" s="7">
        <f>IF(HB4="","",IF(HB4+1&gt;MAX(Etapes!$B$2:$C$50),"",HB4+1))</f>
      </c>
      <c r="HD4" s="7">
        <f>IF(HC4="","",IF(HC4+1&gt;MAX(Etapes!$B$2:$C$50),"",HC4+1))</f>
      </c>
      <c r="HE4" s="7">
        <f>IF(HD4="","",IF(HD4+1&gt;MAX(Etapes!$B$2:$C$50),"",HD4+1))</f>
      </c>
      <c r="HF4" s="7">
        <f>IF(HE4="","",IF(HE4+1&gt;MAX(Etapes!$B$2:$C$50),"",HE4+1))</f>
      </c>
      <c r="HG4" s="7">
        <f>IF(HF4="","",IF(HF4+1&gt;MAX(Etapes!$B$2:$C$50),"",HF4+1))</f>
      </c>
      <c r="HH4" s="7">
        <f>IF(HG4="","",IF(HG4+1&gt;MAX(Etapes!$B$2:$C$50),"",HG4+1))</f>
      </c>
      <c r="HI4" s="7">
        <f>IF(HH4="","",IF(HH4+1&gt;MAX(Etapes!$B$2:$C$50),"",HH4+1))</f>
      </c>
      <c r="HJ4" s="7">
        <f>IF(HI4="","",IF(HI4+1&gt;MAX(Etapes!$B$2:$C$50),"",HI4+1))</f>
      </c>
      <c r="HK4" s="7">
        <f>IF(HJ4="","",IF(HJ4+1&gt;MAX(Etapes!$B$2:$C$50),"",HJ4+1))</f>
      </c>
      <c r="HL4" s="7">
        <f>IF(HK4="","",IF(HK4+1&gt;MAX(Etapes!$B$2:$C$50),"",HK4+1))</f>
      </c>
      <c r="HM4" s="7">
        <f>IF(HL4="","",IF(HL4+1&gt;MAX(Etapes!$B$2:$C$50),"",HL4+1))</f>
      </c>
      <c r="HN4" s="7">
        <f>IF(HM4="","",IF(HM4+1&gt;MAX(Etapes!$B$2:$C$50),"",HM4+1))</f>
      </c>
      <c r="HO4" s="7">
        <f>IF(HN4="","",IF(HN4+1&gt;MAX(Etapes!$B$2:$C$50),"",HN4+1))</f>
      </c>
      <c r="HP4" s="7">
        <f>IF(HO4="","",IF(HO4+1&gt;MAX(Etapes!$B$2:$C$50),"",HO4+1))</f>
      </c>
      <c r="HQ4" s="7">
        <f>IF(HP4="","",IF(HP4+1&gt;MAX(Etapes!$B$2:$C$50),"",HP4+1))</f>
      </c>
      <c r="HR4" s="7">
        <f>IF(HQ4="","",IF(HQ4+1&gt;MAX(Etapes!$B$2:$C$50),"",HQ4+1))</f>
      </c>
      <c r="HS4" s="7">
        <f>IF(HR4="","",IF(HR4+1&gt;MAX(Etapes!$B$2:$C$50),"",HR4+1))</f>
      </c>
      <c r="HT4" s="7">
        <f>IF(HS4="","",IF(HS4+1&gt;MAX(Etapes!$B$2:$C$50),"",HS4+1))</f>
      </c>
      <c r="HU4" s="7">
        <f>IF(HT4="","",IF(HT4+1&gt;MAX(Etapes!$B$2:$C$50),"",HT4+1))</f>
      </c>
      <c r="HV4" s="7">
        <f>IF(HU4="","",IF(HU4+1&gt;MAX(Etapes!$B$2:$C$50),"",HU4+1))</f>
      </c>
      <c r="HW4" s="7">
        <f>IF(HV4="","",IF(HV4+1&gt;MAX(Etapes!$B$2:$C$50),"",HV4+1))</f>
      </c>
      <c r="HX4" s="7">
        <f>IF(HW4="","",IF(HW4+1&gt;MAX(Etapes!$B$2:$C$50),"",HW4+1))</f>
      </c>
      <c r="HY4" s="7">
        <f>IF(HX4="","",IF(HX4+1&gt;MAX(Etapes!$B$2:$C$50),"",HX4+1))</f>
      </c>
      <c r="HZ4" s="7">
        <f>IF(HY4="","",IF(HY4+1&gt;MAX(Etapes!$B$2:$C$50),"",HY4+1))</f>
      </c>
      <c r="IA4" s="7">
        <f>IF(HZ4="","",IF(HZ4+1&gt;MAX(Etapes!$B$2:$C$50),"",HZ4+1))</f>
      </c>
      <c r="IB4" s="7">
        <f>IF(IA4="","",IF(IA4+1&gt;MAX(Etapes!$B$2:$C$50),"",IA4+1))</f>
      </c>
      <c r="IC4" s="7">
        <f>IF(IB4="","",IF(IB4+1&gt;MAX(Etapes!$B$2:$C$50),"",IB4+1))</f>
      </c>
      <c r="ID4" s="7">
        <f>IF(IC4="","",IF(IC4+1&gt;MAX(Etapes!$B$2:$C$50),"",IC4+1))</f>
      </c>
      <c r="IE4" s="7">
        <f>IF(ID4="","",IF(ID4+1&gt;MAX(Etapes!$B$2:$C$50),"",ID4+1))</f>
      </c>
      <c r="IF4" s="7">
        <f>IF(IE4="","",IF(IE4+1&gt;MAX(Etapes!$B$2:$C$50),"",IE4+1))</f>
      </c>
      <c r="IG4" s="7">
        <f>IF(IF4="","",IF(IF4+1&gt;MAX(Etapes!$B$2:$C$50),"",IF4+1))</f>
      </c>
      <c r="IH4" s="7">
        <f>IF(IG4="","",IF(IG4+1&gt;MAX(Etapes!$B$2:$C$50),"",IG4+1))</f>
      </c>
      <c r="II4" s="7">
        <f>IF(IH4="","",IF(IH4+1&gt;MAX(Etapes!$B$2:$C$50),"",IH4+1))</f>
      </c>
      <c r="IJ4" s="7">
        <f>IF(II4="","",IF(II4+1&gt;MAX(Etapes!$B$2:$C$50),"",II4+1))</f>
      </c>
      <c r="IK4" s="7">
        <f>IF(IJ4="","",IF(IJ4+1&gt;MAX(Etapes!$B$2:$C$50),"",IJ4+1))</f>
      </c>
      <c r="IL4" s="7">
        <f>IF(IK4="","",IF(IK4+1&gt;MAX(Etapes!$B$2:$C$50),"",IK4+1))</f>
      </c>
      <c r="IM4" s="7">
        <f>IF(IL4="","",IF(IL4+1&gt;MAX(Etapes!$B$2:$C$50),"",IL4+1))</f>
      </c>
      <c r="IN4" s="7">
        <f>IF(IM4="","",IF(IM4+1&gt;MAX(Etapes!$B$2:$C$50),"",IM4+1))</f>
      </c>
      <c r="IO4" s="7">
        <f>IF(IN4="","",IF(IN4+1&gt;MAX(Etapes!$B$2:$C$50),"",IN4+1))</f>
      </c>
      <c r="IP4" s="7">
        <f>IF(IO4="","",IF(IO4+1&gt;MAX(Etapes!$B$2:$C$50),"",IO4+1))</f>
      </c>
      <c r="IQ4" s="7">
        <f>IF(IP4="","",IF(IP4+1&gt;MAX(Etapes!$B$2:$C$50),"",IP4+1))</f>
      </c>
      <c r="IR4" s="7">
        <f>IF(IQ4="","",IF(IQ4+1&gt;MAX(Etapes!$B$2:$C$50),"",IQ4+1))</f>
      </c>
      <c r="IS4" s="7">
        <f>IF(IR4="","",IF(IR4+1&gt;MAX(Etapes!$B$2:$C$50),"",IR4+1))</f>
      </c>
      <c r="IT4" s="7">
        <f>IF(IS4="","",IF(IS4+1&gt;MAX(Etapes!$B$2:$C$50),"",IS4+1))</f>
      </c>
      <c r="IU4" s="7">
        <f>IF(IT4="","",IF(IT4+1&gt;MAX(Etapes!$B$2:$C$50),"",IT4+1))</f>
      </c>
    </row>
    <row r="5" spans="1:255" s="14" customFormat="1" ht="19.5">
      <c r="A5" s="28" t="s">
        <v>4</v>
      </c>
      <c r="B5" s="29" t="s">
        <v>5</v>
      </c>
      <c r="C5" s="29" t="s">
        <v>6</v>
      </c>
      <c r="D5" s="13">
        <f aca="true" t="shared" si="0" ref="D5:BO5">D4</f>
        <v>40007</v>
      </c>
      <c r="E5" s="13">
        <f t="shared" si="0"/>
        <v>40008</v>
      </c>
      <c r="F5" s="13">
        <f t="shared" si="0"/>
        <v>40009</v>
      </c>
      <c r="G5" s="13">
        <f t="shared" si="0"/>
        <v>40010</v>
      </c>
      <c r="H5" s="13">
        <f t="shared" si="0"/>
        <v>40011</v>
      </c>
      <c r="I5" s="13">
        <f t="shared" si="0"/>
        <v>40012</v>
      </c>
      <c r="J5" s="13">
        <f t="shared" si="0"/>
        <v>40013</v>
      </c>
      <c r="K5" s="13">
        <f t="shared" si="0"/>
        <v>40014</v>
      </c>
      <c r="L5" s="13">
        <f t="shared" si="0"/>
        <v>40015</v>
      </c>
      <c r="M5" s="13">
        <f t="shared" si="0"/>
        <v>40016</v>
      </c>
      <c r="N5" s="13">
        <f t="shared" si="0"/>
        <v>40017</v>
      </c>
      <c r="O5" s="13">
        <f t="shared" si="0"/>
        <v>40018</v>
      </c>
      <c r="P5" s="13">
        <f t="shared" si="0"/>
        <v>40019</v>
      </c>
      <c r="Q5" s="13">
        <f t="shared" si="0"/>
        <v>40020</v>
      </c>
      <c r="R5" s="13">
        <f t="shared" si="0"/>
        <v>40021</v>
      </c>
      <c r="S5" s="13">
        <f t="shared" si="0"/>
        <v>40022</v>
      </c>
      <c r="T5" s="13">
        <f t="shared" si="0"/>
        <v>40023</v>
      </c>
      <c r="U5" s="13">
        <f t="shared" si="0"/>
        <v>40024</v>
      </c>
      <c r="V5" s="13">
        <f t="shared" si="0"/>
        <v>40025</v>
      </c>
      <c r="W5" s="13">
        <f t="shared" si="0"/>
        <v>40026</v>
      </c>
      <c r="X5" s="13">
        <f t="shared" si="0"/>
        <v>40027</v>
      </c>
      <c r="Y5" s="13">
        <f t="shared" si="0"/>
        <v>40028</v>
      </c>
      <c r="Z5" s="13">
        <f t="shared" si="0"/>
        <v>40029</v>
      </c>
      <c r="AA5" s="13">
        <f t="shared" si="0"/>
        <v>40030</v>
      </c>
      <c r="AB5" s="13">
        <f t="shared" si="0"/>
        <v>40031</v>
      </c>
      <c r="AC5" s="13">
        <f t="shared" si="0"/>
        <v>40032</v>
      </c>
      <c r="AD5" s="13">
        <f t="shared" si="0"/>
        <v>40033</v>
      </c>
      <c r="AE5" s="13">
        <f t="shared" si="0"/>
        <v>40034</v>
      </c>
      <c r="AF5" s="13">
        <f t="shared" si="0"/>
        <v>40035</v>
      </c>
      <c r="AG5" s="13">
        <f t="shared" si="0"/>
        <v>40036</v>
      </c>
      <c r="AH5" s="13">
        <f t="shared" si="0"/>
        <v>40037</v>
      </c>
      <c r="AI5" s="13">
        <f t="shared" si="0"/>
        <v>40038</v>
      </c>
      <c r="AJ5" s="13">
        <f t="shared" si="0"/>
        <v>40039</v>
      </c>
      <c r="AK5" s="13">
        <f t="shared" si="0"/>
        <v>40040</v>
      </c>
      <c r="AL5" s="13">
        <f t="shared" si="0"/>
        <v>40041</v>
      </c>
      <c r="AM5" s="13">
        <f t="shared" si="0"/>
        <v>40042</v>
      </c>
      <c r="AN5" s="13">
        <f t="shared" si="0"/>
        <v>40043</v>
      </c>
      <c r="AO5" s="13">
        <f t="shared" si="0"/>
        <v>40044</v>
      </c>
      <c r="AP5" s="13">
        <f t="shared" si="0"/>
        <v>40045</v>
      </c>
      <c r="AQ5" s="13">
        <f t="shared" si="0"/>
        <v>40046</v>
      </c>
      <c r="AR5" s="13">
        <f t="shared" si="0"/>
        <v>40047</v>
      </c>
      <c r="AS5" s="13">
        <f t="shared" si="0"/>
        <v>40048</v>
      </c>
      <c r="AT5" s="13">
        <f t="shared" si="0"/>
        <v>40049</v>
      </c>
      <c r="AU5" s="13">
        <f t="shared" si="0"/>
        <v>40050</v>
      </c>
      <c r="AV5" s="13">
        <f t="shared" si="0"/>
        <v>40051</v>
      </c>
      <c r="AW5" s="13">
        <f t="shared" si="0"/>
        <v>40052</v>
      </c>
      <c r="AX5" s="13">
        <f t="shared" si="0"/>
        <v>40053</v>
      </c>
      <c r="AY5" s="13">
        <f t="shared" si="0"/>
        <v>40054</v>
      </c>
      <c r="AZ5" s="13">
        <f t="shared" si="0"/>
        <v>40055</v>
      </c>
      <c r="BA5" s="13">
        <f t="shared" si="0"/>
        <v>40056</v>
      </c>
      <c r="BB5" s="13">
        <f t="shared" si="0"/>
        <v>40057</v>
      </c>
      <c r="BC5" s="13">
        <f t="shared" si="0"/>
        <v>40058</v>
      </c>
      <c r="BD5" s="13">
        <f t="shared" si="0"/>
        <v>40059</v>
      </c>
      <c r="BE5" s="13">
        <f t="shared" si="0"/>
        <v>40060</v>
      </c>
      <c r="BF5" s="13">
        <f t="shared" si="0"/>
        <v>40061</v>
      </c>
      <c r="BG5" s="13">
        <f t="shared" si="0"/>
        <v>40062</v>
      </c>
      <c r="BH5" s="13">
        <f t="shared" si="0"/>
        <v>40063</v>
      </c>
      <c r="BI5" s="13">
        <f t="shared" si="0"/>
        <v>40064</v>
      </c>
      <c r="BJ5" s="13">
        <f t="shared" si="0"/>
        <v>40065</v>
      </c>
      <c r="BK5" s="13">
        <f t="shared" si="0"/>
        <v>40066</v>
      </c>
      <c r="BL5" s="13">
        <f t="shared" si="0"/>
        <v>40067</v>
      </c>
      <c r="BM5" s="13">
        <f t="shared" si="0"/>
        <v>40068</v>
      </c>
      <c r="BN5" s="13">
        <f t="shared" si="0"/>
        <v>40069</v>
      </c>
      <c r="BO5" s="13">
        <f t="shared" si="0"/>
        <v>40070</v>
      </c>
      <c r="BP5" s="13">
        <f aca="true" t="shared" si="1" ref="BP5:EA5">BP4</f>
        <v>40071</v>
      </c>
      <c r="BQ5" s="13">
        <f t="shared" si="1"/>
        <v>40072</v>
      </c>
      <c r="BR5" s="13">
        <f t="shared" si="1"/>
        <v>40073</v>
      </c>
      <c r="BS5" s="13">
        <f t="shared" si="1"/>
        <v>40074</v>
      </c>
      <c r="BT5" s="13">
        <f t="shared" si="1"/>
        <v>40075</v>
      </c>
      <c r="BU5" s="13">
        <f t="shared" si="1"/>
        <v>40076</v>
      </c>
      <c r="BV5" s="13">
        <f t="shared" si="1"/>
        <v>40077</v>
      </c>
      <c r="BW5" s="13">
        <f t="shared" si="1"/>
        <v>40078</v>
      </c>
      <c r="BX5" s="13">
        <f t="shared" si="1"/>
        <v>40079</v>
      </c>
      <c r="BY5" s="13">
        <f t="shared" si="1"/>
        <v>40080</v>
      </c>
      <c r="BZ5" s="13">
        <f t="shared" si="1"/>
        <v>40081</v>
      </c>
      <c r="CA5" s="13">
        <f t="shared" si="1"/>
        <v>40082</v>
      </c>
      <c r="CB5" s="13">
        <f t="shared" si="1"/>
        <v>40083</v>
      </c>
      <c r="CC5" s="13">
        <f t="shared" si="1"/>
        <v>40084</v>
      </c>
      <c r="CD5" s="13">
        <f t="shared" si="1"/>
        <v>40085</v>
      </c>
      <c r="CE5" s="13">
        <f t="shared" si="1"/>
        <v>40086</v>
      </c>
      <c r="CF5" s="13">
        <f t="shared" si="1"/>
        <v>40087</v>
      </c>
      <c r="CG5" s="13">
        <f t="shared" si="1"/>
        <v>40088</v>
      </c>
      <c r="CH5" s="13">
        <f t="shared" si="1"/>
        <v>40089</v>
      </c>
      <c r="CI5" s="13">
        <f t="shared" si="1"/>
        <v>40090</v>
      </c>
      <c r="CJ5" s="13">
        <f t="shared" si="1"/>
        <v>40091</v>
      </c>
      <c r="CK5" s="13">
        <f t="shared" si="1"/>
        <v>40092</v>
      </c>
      <c r="CL5" s="13">
        <f t="shared" si="1"/>
        <v>40093</v>
      </c>
      <c r="CM5" s="13">
        <f t="shared" si="1"/>
        <v>40094</v>
      </c>
      <c r="CN5" s="13">
        <f t="shared" si="1"/>
        <v>40095</v>
      </c>
      <c r="CO5" s="13">
        <f t="shared" si="1"/>
        <v>40096</v>
      </c>
      <c r="CP5" s="13">
        <f t="shared" si="1"/>
        <v>40097</v>
      </c>
      <c r="CQ5" s="13">
        <f t="shared" si="1"/>
      </c>
      <c r="CR5" s="13">
        <f t="shared" si="1"/>
      </c>
      <c r="CS5" s="13">
        <f t="shared" si="1"/>
      </c>
      <c r="CT5" s="13">
        <f t="shared" si="1"/>
      </c>
      <c r="CU5" s="13">
        <f t="shared" si="1"/>
      </c>
      <c r="CV5" s="13">
        <f t="shared" si="1"/>
      </c>
      <c r="CW5" s="13">
        <f t="shared" si="1"/>
      </c>
      <c r="CX5" s="13">
        <f t="shared" si="1"/>
      </c>
      <c r="CY5" s="13">
        <f t="shared" si="1"/>
      </c>
      <c r="CZ5" s="13">
        <f t="shared" si="1"/>
      </c>
      <c r="DA5" s="13">
        <f t="shared" si="1"/>
      </c>
      <c r="DB5" s="13">
        <f t="shared" si="1"/>
      </c>
      <c r="DC5" s="13">
        <f t="shared" si="1"/>
      </c>
      <c r="DD5" s="13">
        <f t="shared" si="1"/>
      </c>
      <c r="DE5" s="13">
        <f t="shared" si="1"/>
      </c>
      <c r="DF5" s="13">
        <f t="shared" si="1"/>
      </c>
      <c r="DG5" s="13">
        <f t="shared" si="1"/>
      </c>
      <c r="DH5" s="13">
        <f t="shared" si="1"/>
      </c>
      <c r="DI5" s="13">
        <f t="shared" si="1"/>
      </c>
      <c r="DJ5" s="13">
        <f t="shared" si="1"/>
      </c>
      <c r="DK5" s="13">
        <f t="shared" si="1"/>
      </c>
      <c r="DL5" s="13">
        <f t="shared" si="1"/>
      </c>
      <c r="DM5" s="13">
        <f t="shared" si="1"/>
      </c>
      <c r="DN5" s="13">
        <f t="shared" si="1"/>
      </c>
      <c r="DO5" s="13">
        <f t="shared" si="1"/>
      </c>
      <c r="DP5" s="13">
        <f t="shared" si="1"/>
      </c>
      <c r="DQ5" s="13">
        <f t="shared" si="1"/>
      </c>
      <c r="DR5" s="13">
        <f t="shared" si="1"/>
      </c>
      <c r="DS5" s="13">
        <f t="shared" si="1"/>
      </c>
      <c r="DT5" s="13">
        <f t="shared" si="1"/>
      </c>
      <c r="DU5" s="13">
        <f t="shared" si="1"/>
      </c>
      <c r="DV5" s="13">
        <f t="shared" si="1"/>
      </c>
      <c r="DW5" s="13">
        <f t="shared" si="1"/>
      </c>
      <c r="DX5" s="13">
        <f t="shared" si="1"/>
      </c>
      <c r="DY5" s="13">
        <f t="shared" si="1"/>
      </c>
      <c r="DZ5" s="13">
        <f t="shared" si="1"/>
      </c>
      <c r="EA5" s="13">
        <f t="shared" si="1"/>
      </c>
      <c r="EB5" s="13">
        <f aca="true" t="shared" si="2" ref="EB5:GM5">EB4</f>
      </c>
      <c r="EC5" s="13">
        <f t="shared" si="2"/>
      </c>
      <c r="ED5" s="13">
        <f t="shared" si="2"/>
      </c>
      <c r="EE5" s="13">
        <f t="shared" si="2"/>
      </c>
      <c r="EF5" s="13">
        <f t="shared" si="2"/>
      </c>
      <c r="EG5" s="13">
        <f t="shared" si="2"/>
      </c>
      <c r="EH5" s="13">
        <f t="shared" si="2"/>
      </c>
      <c r="EI5" s="13">
        <f t="shared" si="2"/>
      </c>
      <c r="EJ5" s="13">
        <f t="shared" si="2"/>
      </c>
      <c r="EK5" s="13">
        <f t="shared" si="2"/>
      </c>
      <c r="EL5" s="13">
        <f t="shared" si="2"/>
      </c>
      <c r="EM5" s="13">
        <f t="shared" si="2"/>
      </c>
      <c r="EN5" s="13">
        <f t="shared" si="2"/>
      </c>
      <c r="EO5" s="13">
        <f t="shared" si="2"/>
      </c>
      <c r="EP5" s="13">
        <f t="shared" si="2"/>
      </c>
      <c r="EQ5" s="13">
        <f t="shared" si="2"/>
      </c>
      <c r="ER5" s="13">
        <f t="shared" si="2"/>
      </c>
      <c r="ES5" s="13">
        <f t="shared" si="2"/>
      </c>
      <c r="ET5" s="13">
        <f t="shared" si="2"/>
      </c>
      <c r="EU5" s="13">
        <f t="shared" si="2"/>
      </c>
      <c r="EV5" s="13">
        <f t="shared" si="2"/>
      </c>
      <c r="EW5" s="13">
        <f t="shared" si="2"/>
      </c>
      <c r="EX5" s="13">
        <f t="shared" si="2"/>
      </c>
      <c r="EY5" s="13">
        <f t="shared" si="2"/>
      </c>
      <c r="EZ5" s="13">
        <f t="shared" si="2"/>
      </c>
      <c r="FA5" s="13">
        <f t="shared" si="2"/>
      </c>
      <c r="FB5" s="13">
        <f t="shared" si="2"/>
      </c>
      <c r="FC5" s="13">
        <f t="shared" si="2"/>
      </c>
      <c r="FD5" s="13">
        <f t="shared" si="2"/>
      </c>
      <c r="FE5" s="13">
        <f t="shared" si="2"/>
      </c>
      <c r="FF5" s="13">
        <f t="shared" si="2"/>
      </c>
      <c r="FG5" s="13">
        <f t="shared" si="2"/>
      </c>
      <c r="FH5" s="13">
        <f t="shared" si="2"/>
      </c>
      <c r="FI5" s="13">
        <f t="shared" si="2"/>
      </c>
      <c r="FJ5" s="13">
        <f t="shared" si="2"/>
      </c>
      <c r="FK5" s="13">
        <f t="shared" si="2"/>
      </c>
      <c r="FL5" s="13">
        <f t="shared" si="2"/>
      </c>
      <c r="FM5" s="13">
        <f t="shared" si="2"/>
      </c>
      <c r="FN5" s="13">
        <f t="shared" si="2"/>
      </c>
      <c r="FO5" s="13">
        <f t="shared" si="2"/>
      </c>
      <c r="FP5" s="13">
        <f t="shared" si="2"/>
      </c>
      <c r="FQ5" s="13">
        <f t="shared" si="2"/>
      </c>
      <c r="FR5" s="13">
        <f t="shared" si="2"/>
      </c>
      <c r="FS5" s="13">
        <f t="shared" si="2"/>
      </c>
      <c r="FT5" s="13">
        <f t="shared" si="2"/>
      </c>
      <c r="FU5" s="13">
        <f t="shared" si="2"/>
      </c>
      <c r="FV5" s="13">
        <f t="shared" si="2"/>
      </c>
      <c r="FW5" s="13">
        <f t="shared" si="2"/>
      </c>
      <c r="FX5" s="13">
        <f t="shared" si="2"/>
      </c>
      <c r="FY5" s="13">
        <f t="shared" si="2"/>
      </c>
      <c r="FZ5" s="13">
        <f t="shared" si="2"/>
      </c>
      <c r="GA5" s="13">
        <f t="shared" si="2"/>
      </c>
      <c r="GB5" s="13">
        <f t="shared" si="2"/>
      </c>
      <c r="GC5" s="13">
        <f t="shared" si="2"/>
      </c>
      <c r="GD5" s="13">
        <f t="shared" si="2"/>
      </c>
      <c r="GE5" s="13">
        <f t="shared" si="2"/>
      </c>
      <c r="GF5" s="13">
        <f t="shared" si="2"/>
      </c>
      <c r="GG5" s="13">
        <f t="shared" si="2"/>
      </c>
      <c r="GH5" s="13">
        <f t="shared" si="2"/>
      </c>
      <c r="GI5" s="13">
        <f t="shared" si="2"/>
      </c>
      <c r="GJ5" s="13">
        <f t="shared" si="2"/>
      </c>
      <c r="GK5" s="13">
        <f t="shared" si="2"/>
      </c>
      <c r="GL5" s="13">
        <f t="shared" si="2"/>
      </c>
      <c r="GM5" s="13">
        <f t="shared" si="2"/>
      </c>
      <c r="GN5" s="13">
        <f aca="true" t="shared" si="3" ref="GN5:IU5">GN4</f>
      </c>
      <c r="GO5" s="13">
        <f t="shared" si="3"/>
      </c>
      <c r="GP5" s="13">
        <f t="shared" si="3"/>
      </c>
      <c r="GQ5" s="13">
        <f t="shared" si="3"/>
      </c>
      <c r="GR5" s="13">
        <f t="shared" si="3"/>
      </c>
      <c r="GS5" s="13">
        <f t="shared" si="3"/>
      </c>
      <c r="GT5" s="13">
        <f t="shared" si="3"/>
      </c>
      <c r="GU5" s="13">
        <f t="shared" si="3"/>
      </c>
      <c r="GV5" s="13">
        <f t="shared" si="3"/>
      </c>
      <c r="GW5" s="13">
        <f t="shared" si="3"/>
      </c>
      <c r="GX5" s="13">
        <f t="shared" si="3"/>
      </c>
      <c r="GY5" s="13">
        <f t="shared" si="3"/>
      </c>
      <c r="GZ5" s="13">
        <f t="shared" si="3"/>
      </c>
      <c r="HA5" s="13">
        <f t="shared" si="3"/>
      </c>
      <c r="HB5" s="13">
        <f t="shared" si="3"/>
      </c>
      <c r="HC5" s="13">
        <f t="shared" si="3"/>
      </c>
      <c r="HD5" s="13">
        <f t="shared" si="3"/>
      </c>
      <c r="HE5" s="13">
        <f t="shared" si="3"/>
      </c>
      <c r="HF5" s="13">
        <f t="shared" si="3"/>
      </c>
      <c r="HG5" s="13">
        <f t="shared" si="3"/>
      </c>
      <c r="HH5" s="13">
        <f t="shared" si="3"/>
      </c>
      <c r="HI5" s="13">
        <f t="shared" si="3"/>
      </c>
      <c r="HJ5" s="13">
        <f t="shared" si="3"/>
      </c>
      <c r="HK5" s="13">
        <f t="shared" si="3"/>
      </c>
      <c r="HL5" s="13">
        <f t="shared" si="3"/>
      </c>
      <c r="HM5" s="13">
        <f t="shared" si="3"/>
      </c>
      <c r="HN5" s="13">
        <f t="shared" si="3"/>
      </c>
      <c r="HO5" s="13">
        <f t="shared" si="3"/>
      </c>
      <c r="HP5" s="13">
        <f t="shared" si="3"/>
      </c>
      <c r="HQ5" s="13">
        <f t="shared" si="3"/>
      </c>
      <c r="HR5" s="13">
        <f t="shared" si="3"/>
      </c>
      <c r="HS5" s="13">
        <f t="shared" si="3"/>
      </c>
      <c r="HT5" s="13">
        <f t="shared" si="3"/>
      </c>
      <c r="HU5" s="13">
        <f t="shared" si="3"/>
      </c>
      <c r="HV5" s="13">
        <f t="shared" si="3"/>
      </c>
      <c r="HW5" s="13">
        <f t="shared" si="3"/>
      </c>
      <c r="HX5" s="13">
        <f t="shared" si="3"/>
      </c>
      <c r="HY5" s="13">
        <f t="shared" si="3"/>
      </c>
      <c r="HZ5" s="13">
        <f t="shared" si="3"/>
      </c>
      <c r="IA5" s="13">
        <f t="shared" si="3"/>
      </c>
      <c r="IB5" s="13">
        <f t="shared" si="3"/>
      </c>
      <c r="IC5" s="13">
        <f t="shared" si="3"/>
      </c>
      <c r="ID5" s="13">
        <f t="shared" si="3"/>
      </c>
      <c r="IE5" s="13">
        <f t="shared" si="3"/>
      </c>
      <c r="IF5" s="13">
        <f t="shared" si="3"/>
      </c>
      <c r="IG5" s="13">
        <f t="shared" si="3"/>
      </c>
      <c r="IH5" s="13">
        <f t="shared" si="3"/>
      </c>
      <c r="II5" s="13">
        <f t="shared" si="3"/>
      </c>
      <c r="IJ5" s="13">
        <f t="shared" si="3"/>
      </c>
      <c r="IK5" s="13">
        <f t="shared" si="3"/>
      </c>
      <c r="IL5" s="13">
        <f t="shared" si="3"/>
      </c>
      <c r="IM5" s="13">
        <f t="shared" si="3"/>
      </c>
      <c r="IN5" s="13">
        <f t="shared" si="3"/>
      </c>
      <c r="IO5" s="13">
        <f t="shared" si="3"/>
      </c>
      <c r="IP5" s="13">
        <f t="shared" si="3"/>
      </c>
      <c r="IQ5" s="13">
        <f t="shared" si="3"/>
      </c>
      <c r="IR5" s="13">
        <f t="shared" si="3"/>
      </c>
      <c r="IS5" s="13">
        <f t="shared" si="3"/>
      </c>
      <c r="IT5" s="13">
        <f t="shared" si="3"/>
      </c>
      <c r="IU5" s="13">
        <f t="shared" si="3"/>
      </c>
    </row>
    <row r="6" spans="1:3" s="9" customFormat="1" ht="12" customHeight="1">
      <c r="A6" s="15" t="str">
        <f>IF(Etapes!A3&gt;0,Etapes!A3,"")</f>
        <v>Audit</v>
      </c>
      <c r="B6" s="25">
        <f>IF(Etapes!B3,Etapes!B3,"")</f>
        <v>40009</v>
      </c>
      <c r="C6" s="25">
        <f>IF(Etapes!C3,Etapes!C3,"")</f>
        <v>40030</v>
      </c>
    </row>
    <row r="7" spans="1:3" s="9" customFormat="1" ht="12" customHeight="1">
      <c r="A7" s="15" t="str">
        <f>IF(Etapes!A4&gt;0,Etapes!A4,"")</f>
        <v>Rédaction</v>
      </c>
      <c r="B7" s="25">
        <f>IF(Etapes!B4,Etapes!B4,"")</f>
        <v>40031</v>
      </c>
      <c r="C7" s="25">
        <f>IF(Etapes!C4,Etapes!C4,"")</f>
        <v>40032</v>
      </c>
    </row>
    <row r="8" spans="1:3" s="9" customFormat="1" ht="12" customHeight="1">
      <c r="A8" s="15" t="str">
        <f>IF(Etapes!A5&gt;0,Etapes!A5,"")</f>
        <v>Formation</v>
      </c>
      <c r="B8" s="25">
        <f>IF(Etapes!B5,Etapes!B5,"")</f>
        <v>40038</v>
      </c>
      <c r="C8" s="25">
        <f>IF(Etapes!C5,Etapes!C5,"")</f>
        <v>40039</v>
      </c>
    </row>
    <row r="9" spans="1:3" s="9" customFormat="1" ht="12" customHeight="1">
      <c r="A9" s="15" t="str">
        <f>IF(Etapes!A6&gt;0,Etapes!A6,"")</f>
        <v>Audit</v>
      </c>
      <c r="B9" s="25" t="e">
        <f>IF(Etapes!B6,Etapes!B6,"")</f>
        <v>#VALUE!</v>
      </c>
      <c r="C9" s="25" t="e">
        <f>IF(Etapes!C6,Etapes!C6,"")</f>
        <v>#VALUE!</v>
      </c>
    </row>
    <row r="10" spans="1:3" s="9" customFormat="1" ht="12" customHeight="1">
      <c r="A10" s="15">
        <f>IF(Etapes!A7&gt;0,Etapes!A7,"")</f>
      </c>
      <c r="B10" s="25">
        <f>IF(Etapes!B7,Etapes!B7,"")</f>
      </c>
      <c r="C10" s="25">
        <f>IF(Etapes!C7,Etapes!C7,"")</f>
      </c>
    </row>
    <row r="11" spans="1:3" s="9" customFormat="1" ht="12" customHeight="1">
      <c r="A11" s="15">
        <f>IF(Etapes!A8&gt;0,Etapes!A8,"")</f>
      </c>
      <c r="B11" s="25">
        <f>IF(Etapes!B8,Etapes!B8,"")</f>
      </c>
      <c r="C11" s="25">
        <f>IF(Etapes!C8,Etapes!C8,"")</f>
      </c>
    </row>
    <row r="12" spans="1:3" s="9" customFormat="1" ht="12" customHeight="1">
      <c r="A12" s="15">
        <f>IF(Etapes!A9&gt;0,Etapes!A9,"")</f>
      </c>
      <c r="B12" s="25">
        <f>IF(Etapes!B9,Etapes!B9,"")</f>
      </c>
      <c r="C12" s="25">
        <f>IF(Etapes!C9,Etapes!C9,"")</f>
      </c>
    </row>
    <row r="13" spans="1:3" s="9" customFormat="1" ht="12" customHeight="1">
      <c r="A13" s="15">
        <f>IF(Etapes!A10&gt;0,Etapes!A10,"")</f>
      </c>
      <c r="B13" s="25">
        <f>IF(Etapes!B10,Etapes!B10,"")</f>
      </c>
      <c r="C13" s="25">
        <f>IF(Etapes!C10,Etapes!C10,"")</f>
      </c>
    </row>
    <row r="14" spans="1:3" s="9" customFormat="1" ht="12" customHeight="1">
      <c r="A14" s="15">
        <f>IF(Etapes!A11&gt;0,Etapes!A11,"")</f>
      </c>
      <c r="B14" s="25">
        <f>IF(Etapes!B11,Etapes!B11,"")</f>
      </c>
      <c r="C14" s="25">
        <f>IF(Etapes!C11,Etapes!C11,"")</f>
      </c>
    </row>
    <row r="15" spans="1:3" s="9" customFormat="1" ht="12" customHeight="1">
      <c r="A15" s="15">
        <f>IF(Etapes!A12&gt;0,Etapes!A12,"")</f>
      </c>
      <c r="B15" s="25">
        <f>IF(Etapes!B12,Etapes!B12,"")</f>
      </c>
      <c r="C15" s="25">
        <f>IF(Etapes!C12,Etapes!C12,"")</f>
      </c>
    </row>
    <row r="16" spans="1:3" s="9" customFormat="1" ht="12" customHeight="1">
      <c r="A16" s="15">
        <f>IF(Etapes!A13&gt;0,Etapes!A13,"")</f>
      </c>
      <c r="B16" s="25">
        <f>IF(Etapes!B13,Etapes!B13,"")</f>
      </c>
      <c r="C16" s="25">
        <f>IF(Etapes!C13,Etapes!C13,"")</f>
      </c>
    </row>
    <row r="17" spans="1:3" s="9" customFormat="1" ht="12" customHeight="1">
      <c r="A17" s="15">
        <f>IF(Etapes!A14&gt;0,Etapes!A14,"")</f>
      </c>
      <c r="B17" s="25">
        <f>IF(Etapes!B14,Etapes!B14,"")</f>
      </c>
      <c r="C17" s="25">
        <f>IF(Etapes!C14,Etapes!C14,"")</f>
      </c>
    </row>
    <row r="18" spans="1:3" s="9" customFormat="1" ht="12" customHeight="1">
      <c r="A18" s="15">
        <f>IF(Etapes!A15&gt;0,Etapes!A15,"")</f>
      </c>
      <c r="B18" s="25">
        <f>IF(Etapes!B15,Etapes!B15,"")</f>
      </c>
      <c r="C18" s="25">
        <f>IF(Etapes!C15,Etapes!C15,"")</f>
      </c>
    </row>
    <row r="19" spans="1:3" s="9" customFormat="1" ht="12" customHeight="1">
      <c r="A19" s="15">
        <f>IF(Etapes!A16&gt;0,Etapes!A16,"")</f>
      </c>
      <c r="B19" s="25">
        <f>IF(Etapes!B16,Etapes!B16,"")</f>
      </c>
      <c r="C19" s="25">
        <f>IF(Etapes!C16,Etapes!C16,"")</f>
      </c>
    </row>
    <row r="20" spans="1:3" s="9" customFormat="1" ht="12" customHeight="1">
      <c r="A20" s="15">
        <f>IF(Etapes!A17&gt;0,Etapes!A17,"")</f>
      </c>
      <c r="B20" s="25">
        <f>IF(Etapes!B17,Etapes!B17,"")</f>
      </c>
      <c r="C20" s="25">
        <f>IF(Etapes!C17,Etapes!C17,"")</f>
      </c>
    </row>
    <row r="21" spans="1:3" s="9" customFormat="1" ht="12" customHeight="1">
      <c r="A21" s="15">
        <f>IF(Etapes!A18&gt;0,Etapes!A18,"")</f>
      </c>
      <c r="B21" s="25">
        <f>IF(Etapes!B18,Etapes!B18,"")</f>
      </c>
      <c r="C21" s="25">
        <f>IF(Etapes!C18,Etapes!C18,"")</f>
      </c>
    </row>
    <row r="22" spans="1:3" s="9" customFormat="1" ht="12" customHeight="1">
      <c r="A22" s="15">
        <f>IF(Etapes!A19&gt;0,Etapes!A19,"")</f>
      </c>
      <c r="B22" s="25">
        <f>IF(Etapes!B19,Etapes!B19,"")</f>
      </c>
      <c r="C22" s="25">
        <f>IF(Etapes!C19,Etapes!C19,"")</f>
      </c>
    </row>
    <row r="23" spans="1:3" s="9" customFormat="1" ht="12" customHeight="1">
      <c r="A23" s="15">
        <f>IF(Etapes!A20&gt;0,Etapes!A20,"")</f>
      </c>
      <c r="B23" s="25">
        <f>IF(Etapes!B20,Etapes!B20,"")</f>
      </c>
      <c r="C23" s="25">
        <f>IF(Etapes!C20,Etapes!C20,"")</f>
      </c>
    </row>
    <row r="24" spans="1:3" s="9" customFormat="1" ht="12" customHeight="1">
      <c r="A24" s="15">
        <f>IF(Etapes!A21&gt;0,Etapes!A21,"")</f>
      </c>
      <c r="B24" s="25">
        <f>IF(Etapes!B21,Etapes!B21,"")</f>
      </c>
      <c r="C24" s="25">
        <f>IF(Etapes!C21,Etapes!C21,"")</f>
      </c>
    </row>
    <row r="25" spans="1:3" s="9" customFormat="1" ht="12" customHeight="1">
      <c r="A25" s="15">
        <f>IF(Etapes!A22&gt;0,Etapes!A22,"")</f>
      </c>
      <c r="B25" s="25">
        <f>IF(Etapes!B22,Etapes!B22,"")</f>
      </c>
      <c r="C25" s="25">
        <f>IF(Etapes!C22,Etapes!C22,"")</f>
      </c>
    </row>
    <row r="26" spans="1:3" s="9" customFormat="1" ht="12" customHeight="1">
      <c r="A26" s="15">
        <f>IF(Etapes!A23&gt;0,Etapes!A23,"")</f>
      </c>
      <c r="B26" s="25">
        <f>IF(Etapes!B23,Etapes!B23,"")</f>
      </c>
      <c r="C26" s="25">
        <f>IF(Etapes!C23,Etapes!C23,"")</f>
      </c>
    </row>
    <row r="27" spans="1:3" s="9" customFormat="1" ht="12" customHeight="1">
      <c r="A27" s="15">
        <f>IF(Etapes!A24&gt;0,Etapes!A24,"")</f>
      </c>
      <c r="B27" s="25">
        <f>IF(Etapes!B24,Etapes!B24,"")</f>
      </c>
      <c r="C27" s="25">
        <f>IF(Etapes!C24,Etapes!C24,"")</f>
      </c>
    </row>
    <row r="28" spans="1:3" s="9" customFormat="1" ht="12" customHeight="1">
      <c r="A28" s="15">
        <f>IF(Etapes!A25&gt;0,Etapes!A25,"")</f>
      </c>
      <c r="B28" s="25">
        <f>IF(Etapes!B25,Etapes!B25,"")</f>
      </c>
      <c r="C28" s="25">
        <f>IF(Etapes!C25,Etapes!C25,"")</f>
      </c>
    </row>
    <row r="29" spans="1:3" s="9" customFormat="1" ht="12" customHeight="1">
      <c r="A29" s="15">
        <f>IF(Etapes!A26&gt;0,Etapes!A26,"")</f>
      </c>
      <c r="B29" s="25">
        <f>IF(Etapes!B26,Etapes!B26,"")</f>
      </c>
      <c r="C29" s="25">
        <f>IF(Etapes!C26,Etapes!C26,"")</f>
      </c>
    </row>
    <row r="30" spans="1:3" s="9" customFormat="1" ht="12" customHeight="1">
      <c r="A30" s="15">
        <f>IF(Etapes!A27&gt;0,Etapes!A27,"")</f>
      </c>
      <c r="B30" s="25">
        <f>IF(Etapes!B27,Etapes!B27,"")</f>
      </c>
      <c r="C30" s="25">
        <f>IF(Etapes!C27,Etapes!C27,"")</f>
      </c>
    </row>
    <row r="31" spans="1:3" s="9" customFormat="1" ht="12" customHeight="1">
      <c r="A31" s="15">
        <f>IF(Etapes!A28&gt;0,Etapes!A28,"")</f>
      </c>
      <c r="B31" s="25">
        <f>IF(Etapes!B28,Etapes!B28,"")</f>
      </c>
      <c r="C31" s="25">
        <f>IF(Etapes!C28,Etapes!C28,"")</f>
      </c>
    </row>
    <row r="32" spans="1:3" s="9" customFormat="1" ht="12" customHeight="1">
      <c r="A32" s="15">
        <f>IF(Etapes!A29&gt;0,Etapes!A29,"")</f>
      </c>
      <c r="B32" s="25">
        <f>IF(Etapes!B29,Etapes!B29,"")</f>
      </c>
      <c r="C32" s="25">
        <f>IF(Etapes!C29,Etapes!C29,"")</f>
      </c>
    </row>
    <row r="33" spans="1:3" s="9" customFormat="1" ht="12" customHeight="1">
      <c r="A33" s="15">
        <f>IF(Etapes!A30&gt;0,Etapes!A30,"")</f>
      </c>
      <c r="B33" s="25">
        <f>IF(Etapes!B30,Etapes!B30,"")</f>
      </c>
      <c r="C33" s="25">
        <f>IF(Etapes!C30,Etapes!C30,"")</f>
      </c>
    </row>
    <row r="34" spans="1:3" s="9" customFormat="1" ht="12" customHeight="1">
      <c r="A34" s="15">
        <f>IF(Etapes!A31&gt;0,Etapes!A31,"")</f>
      </c>
      <c r="B34" s="25">
        <f>IF(Etapes!B31,Etapes!B31,"")</f>
      </c>
      <c r="C34" s="25">
        <f>IF(Etapes!C31,Etapes!C31,"")</f>
      </c>
    </row>
    <row r="35" spans="1:3" s="9" customFormat="1" ht="12" customHeight="1">
      <c r="A35" s="15">
        <f>IF(Etapes!A32&gt;0,Etapes!A32,"")</f>
      </c>
      <c r="B35" s="25">
        <f>IF(Etapes!B32,Etapes!B32,"")</f>
      </c>
      <c r="C35" s="25">
        <f>IF(Etapes!C32,Etapes!C32,"")</f>
      </c>
    </row>
    <row r="36" spans="1:3" s="9" customFormat="1" ht="12" customHeight="1">
      <c r="A36" s="15">
        <f>IF(Etapes!A33&gt;0,Etapes!A33,"")</f>
      </c>
      <c r="B36" s="25">
        <f>IF(Etapes!B33,Etapes!B33,"")</f>
      </c>
      <c r="C36" s="25">
        <f>IF(Etapes!C33,Etapes!C33,"")</f>
      </c>
    </row>
    <row r="37" spans="1:3" s="9" customFormat="1" ht="12" customHeight="1">
      <c r="A37" s="15">
        <f>IF(Etapes!A34&gt;0,Etapes!A34,"")</f>
      </c>
      <c r="B37" s="25">
        <f>IF(Etapes!B34,Etapes!B34,"")</f>
      </c>
      <c r="C37" s="25">
        <f>IF(Etapes!C34,Etapes!C34,"")</f>
      </c>
    </row>
    <row r="38" spans="1:3" s="9" customFormat="1" ht="12" customHeight="1">
      <c r="A38" s="15">
        <f>IF(Etapes!A35&gt;0,Etapes!A35,"")</f>
      </c>
      <c r="B38" s="25">
        <f>IF(Etapes!B35,Etapes!B35,"")</f>
      </c>
      <c r="C38" s="25">
        <f>IF(Etapes!C35,Etapes!C35,"")</f>
      </c>
    </row>
    <row r="39" spans="1:3" s="9" customFormat="1" ht="12" customHeight="1">
      <c r="A39" s="15">
        <f>IF(Etapes!A36&gt;0,Etapes!A36,"")</f>
      </c>
      <c r="B39" s="25">
        <f>IF(Etapes!B36,Etapes!B36,"")</f>
      </c>
      <c r="C39" s="25">
        <f>IF(Etapes!C36,Etapes!C36,"")</f>
      </c>
    </row>
    <row r="40" spans="1:3" s="9" customFormat="1" ht="12" customHeight="1">
      <c r="A40" s="15">
        <f>IF(Etapes!A37&gt;0,Etapes!A37,"")</f>
      </c>
      <c r="B40" s="25">
        <f>IF(Etapes!B37,Etapes!B37,"")</f>
      </c>
      <c r="C40" s="25">
        <f>IF(Etapes!C37,Etapes!C37,"")</f>
      </c>
    </row>
    <row r="41" spans="1:3" s="9" customFormat="1" ht="12" customHeight="1">
      <c r="A41" s="15">
        <f>IF(Etapes!A38&gt;0,Etapes!A38,"")</f>
      </c>
      <c r="B41" s="25">
        <f>IF(Etapes!B38,Etapes!B38,"")</f>
      </c>
      <c r="C41" s="25">
        <f>IF(Etapes!C38,Etapes!C38,"")</f>
      </c>
    </row>
    <row r="42" spans="1:256" ht="12" customHeight="1">
      <c r="A42" s="15">
        <f>IF(Etapes!A39&gt;0,Etapes!A39,"")</f>
      </c>
      <c r="B42" s="25">
        <f>IF(Etapes!B39,Etapes!B39,"")</f>
      </c>
      <c r="C42" s="25">
        <f>IF(Etapes!C39,Etapes!C39,"")</f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12" customHeight="1">
      <c r="A43" s="15">
        <f>IF(Etapes!A40&gt;0,Etapes!A40,"")</f>
      </c>
      <c r="B43" s="25">
        <f>IF(Etapes!B40,Etapes!B40,"")</f>
      </c>
      <c r="C43" s="25">
        <f>IF(Etapes!C40,Etapes!C40,"")</f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2" customHeight="1">
      <c r="A44" s="15">
        <f>IF(Etapes!A41&gt;0,Etapes!A41,"")</f>
      </c>
      <c r="B44" s="25">
        <f>IF(Etapes!B41,Etapes!B41,"")</f>
      </c>
      <c r="C44" s="25">
        <f>IF(Etapes!C41,Etapes!C41,"")</f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15">
        <f>IF(Etapes!A42&gt;0,Etapes!A42,"")</f>
      </c>
      <c r="B45" s="25">
        <f>IF(Etapes!B42,Etapes!B42,"")</f>
      </c>
      <c r="C45" s="25">
        <f>IF(Etapes!C42,Etapes!C42,"")</f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15">
        <f>IF(Etapes!A43&gt;0,Etapes!A43,"")</f>
      </c>
      <c r="B46" s="25">
        <f>IF(Etapes!B43,Etapes!B43,"")</f>
      </c>
      <c r="C46" s="25">
        <f>IF(Etapes!C43,Etapes!C43,"")</f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15">
        <f>IF(Etapes!A44&gt;0,Etapes!A44,"")</f>
      </c>
      <c r="B47" s="25">
        <f>IF(Etapes!B44,Etapes!B44,"")</f>
      </c>
      <c r="C47" s="25">
        <f>IF(Etapes!C44,Etapes!C44,"")</f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15">
        <f>IF(Etapes!A45&gt;0,Etapes!A45,"")</f>
      </c>
      <c r="B48" s="25">
        <f>IF(Etapes!B45,Etapes!B45,"")</f>
      </c>
      <c r="C48" s="25">
        <f>IF(Etapes!C45,Etapes!C45,"")</f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15">
        <f>IF(Etapes!A46&gt;0,Etapes!A46,"")</f>
      </c>
      <c r="B49" s="25">
        <f>IF(Etapes!B46,Etapes!B46,"")</f>
      </c>
      <c r="C49" s="25">
        <f>IF(Etapes!C46,Etapes!C46,"")</f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ht="12" customHeight="1">
      <c r="A50" s="15">
        <f>IF(Etapes!A47&gt;0,Etapes!A47,"")</f>
      </c>
      <c r="B50" s="25">
        <f>IF(Etapes!B47,Etapes!B47,"")</f>
      </c>
      <c r="C50" s="25">
        <f>IF(Etapes!C47,Etapes!C47,"")</f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45" ht="12" customHeight="1">
      <c r="A51" s="15">
        <f>IF(Etapes!A48&gt;0,Etapes!A48,"")</f>
      </c>
      <c r="B51" s="25">
        <f>IF(Etapes!B48,Etapes!B48,"")</f>
      </c>
      <c r="C51" s="25">
        <f>IF(Etapes!C48,Etapes!C48,"")</f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</row>
    <row r="52" spans="1:45" ht="12" customHeight="1">
      <c r="A52" s="15">
        <f>IF(Etapes!A49&gt;0,Etapes!A49,"")</f>
      </c>
      <c r="B52" s="25">
        <f>IF(Etapes!B49,Etapes!B49,"")</f>
      </c>
      <c r="C52" s="25">
        <f>IF(Etapes!C49,Etapes!C49,"")</f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</row>
    <row r="53" spans="1:3" ht="12" customHeight="1">
      <c r="A53" s="15">
        <f>IF(Etapes!A50&gt;0,Etapes!A50,"")</f>
      </c>
      <c r="B53" s="25">
        <f>IF(Etapes!B50,Etapes!B50,"")</f>
      </c>
      <c r="C53" s="25">
        <f>IF(Etapes!C50,Etapes!C50,"")</f>
      </c>
    </row>
    <row r="54" spans="1:3" ht="12" customHeight="1">
      <c r="A54" s="15">
        <f>IF(Etapes!A51&gt;0,Etapes!A51,"")</f>
      </c>
      <c r="B54" s="25">
        <f>IF(Etapes!B51,Etapes!B51,"")</f>
      </c>
      <c r="C54" s="25">
        <f>IF(Etapes!C51,Etapes!C51,"")</f>
      </c>
    </row>
    <row r="55" spans="1:3" ht="12" customHeight="1">
      <c r="A55" s="15">
        <f>IF(Etapes!A52&gt;0,Etapes!A52,"")</f>
      </c>
      <c r="B55" s="25">
        <f>IF(Etapes!B52,Etapes!B52,"")</f>
      </c>
      <c r="C55" s="25">
        <f>IF(Etapes!C52,Etapes!C52,"")</f>
      </c>
    </row>
    <row r="56" spans="1:3" ht="12" customHeight="1">
      <c r="A56" s="15">
        <f>IF(Etapes!A53&gt;0,Etapes!A53,"")</f>
      </c>
      <c r="B56" s="25">
        <f>IF(Etapes!B53,Etapes!B53,"")</f>
      </c>
      <c r="C56" s="25">
        <f>IF(Etapes!C53,Etapes!C53,"")</f>
      </c>
    </row>
    <row r="57" spans="1:3" ht="12" customHeight="1">
      <c r="A57" s="15">
        <f>IF(Etapes!A54&gt;0,Etapes!A54,"")</f>
      </c>
      <c r="B57" s="25">
        <f>IF(Etapes!B54,Etapes!B54,"")</f>
      </c>
      <c r="C57" s="25">
        <f>IF(Etapes!C54,Etapes!C54,"")</f>
      </c>
    </row>
    <row r="58" spans="1:3" ht="12" customHeight="1">
      <c r="A58" s="15">
        <f>IF(Etapes!A55&gt;0,Etapes!A55,"")</f>
      </c>
      <c r="B58" s="25">
        <f>IF(Etapes!B55,Etapes!B55,"")</f>
      </c>
      <c r="C58" s="25">
        <f>IF(Etapes!C55,Etapes!C55,"")</f>
      </c>
    </row>
    <row r="59" spans="1:3" ht="12" customHeight="1">
      <c r="A59" s="15">
        <f>IF(Etapes!A56&gt;0,Etapes!A56,"")</f>
      </c>
      <c r="B59" s="25">
        <f>IF(Etapes!B56,Etapes!B56,"")</f>
      </c>
      <c r="C59" s="25">
        <f>IF(Etapes!C56,Etapes!C56,"")</f>
      </c>
    </row>
    <row r="60" spans="1:3" ht="12" customHeight="1">
      <c r="A60" s="15">
        <f>IF(Etapes!A57&gt;0,Etapes!A57,"")</f>
      </c>
      <c r="B60" s="25">
        <f>IF(Etapes!B57,Etapes!B57,"")</f>
      </c>
      <c r="C60" s="25">
        <f>IF(Etapes!C57,Etapes!C57,"")</f>
      </c>
    </row>
    <row r="61" spans="1:3" ht="12" customHeight="1">
      <c r="A61" s="15">
        <f>IF(Etapes!A58&gt;0,Etapes!A58,"")</f>
      </c>
      <c r="B61" s="25">
        <f>IF(Etapes!B58,Etapes!B58,"")</f>
      </c>
      <c r="C61" s="25">
        <f>IF(Etapes!C58,Etapes!C58,"")</f>
      </c>
    </row>
    <row r="62" spans="1:3" ht="12" customHeight="1">
      <c r="A62" s="15">
        <f>IF(Etapes!A59&gt;0,Etapes!A59,"")</f>
      </c>
      <c r="B62" s="25">
        <f>IF(Etapes!B59,Etapes!B59,"")</f>
      </c>
      <c r="C62" s="25">
        <f>IF(Etapes!C59,Etapes!C59,"")</f>
      </c>
    </row>
    <row r="63" spans="1:3" ht="12" customHeight="1">
      <c r="A63" s="15">
        <f>IF(Etapes!A60&gt;0,Etapes!A60,"")</f>
      </c>
      <c r="B63" s="25">
        <f>IF(Etapes!B60,Etapes!B60,"")</f>
      </c>
      <c r="C63" s="25">
        <f>IF(Etapes!C60,Etapes!C60,"")</f>
      </c>
    </row>
    <row r="64" spans="1:3" ht="12" customHeight="1">
      <c r="A64" s="15">
        <f>IF(Etapes!A61&gt;0,Etapes!A61,"")</f>
      </c>
      <c r="B64" s="25">
        <f>IF(Etapes!B61,Etapes!B61,"")</f>
      </c>
      <c r="C64" s="25">
        <f>IF(Etapes!C61,Etapes!C61,"")</f>
      </c>
    </row>
    <row r="65" spans="1:3" ht="12" customHeight="1">
      <c r="A65" s="15">
        <f>IF(Etapes!A62&gt;0,Etapes!A62,"")</f>
      </c>
      <c r="B65" s="25">
        <f>IF(Etapes!B62,Etapes!B62,"")</f>
      </c>
      <c r="C65" s="25">
        <f>IF(Etapes!C62,Etapes!C62,"")</f>
      </c>
    </row>
    <row r="66" spans="1:3" ht="12" customHeight="1">
      <c r="A66" s="15">
        <f>IF(Etapes!A63&gt;0,Etapes!A63,"")</f>
      </c>
      <c r="B66" s="25">
        <f>IF(Etapes!B63,Etapes!B63,"")</f>
      </c>
      <c r="C66" s="25">
        <f>IF(Etapes!C63,Etapes!C63,"")</f>
      </c>
    </row>
    <row r="67" spans="1:3" ht="12" customHeight="1">
      <c r="A67" s="15">
        <f>IF(Etapes!A64&gt;0,Etapes!A64,"")</f>
      </c>
      <c r="B67" s="25">
        <f>IF(Etapes!B64,Etapes!B64,"")</f>
      </c>
      <c r="C67" s="25">
        <f>IF(Etapes!C64,Etapes!C64,"")</f>
      </c>
    </row>
    <row r="68" spans="1:3" ht="12" customHeight="1">
      <c r="A68" s="15">
        <f>IF(Etapes!A65&gt;0,Etapes!A65,"")</f>
      </c>
      <c r="B68" s="25">
        <f>IF(Etapes!B65,Etapes!B65,"")</f>
      </c>
      <c r="C68" s="25">
        <f>IF(Etapes!C65,Etapes!C65,"")</f>
      </c>
    </row>
    <row r="69" spans="1:3" ht="12" customHeight="1">
      <c r="A69" s="15">
        <f>IF(Etapes!A66&gt;0,Etapes!A66,"")</f>
      </c>
      <c r="B69" s="25">
        <f>IF(Etapes!B66,Etapes!B66,"")</f>
      </c>
      <c r="C69" s="25">
        <f>IF(Etapes!C66,Etapes!C66,"")</f>
      </c>
    </row>
    <row r="70" spans="1:3" ht="12" customHeight="1">
      <c r="A70" s="15">
        <f>IF(Etapes!A67&gt;0,Etapes!A67,"")</f>
      </c>
      <c r="B70" s="25">
        <f>IF(Etapes!B67,Etapes!B67,"")</f>
      </c>
      <c r="C70" s="25">
        <f>IF(Etapes!C67,Etapes!C67,"")</f>
      </c>
    </row>
    <row r="71" spans="1:3" ht="12" customHeight="1">
      <c r="A71" s="15">
        <f>IF(Etapes!A68&gt;0,Etapes!A68,"")</f>
      </c>
      <c r="B71" s="25">
        <f>IF(Etapes!B68,Etapes!B68,"")</f>
      </c>
      <c r="C71" s="25">
        <f>IF(Etapes!C68,Etapes!C68,"")</f>
      </c>
    </row>
    <row r="72" spans="1:3" ht="12" customHeight="1">
      <c r="A72" s="15">
        <f>IF(Etapes!A69&gt;0,Etapes!A69,"")</f>
      </c>
      <c r="B72" s="25">
        <f>IF(Etapes!B69,Etapes!B69,"")</f>
      </c>
      <c r="C72" s="25">
        <f>IF(Etapes!C69,Etapes!C69,"")</f>
      </c>
    </row>
    <row r="73" spans="1:3" ht="12" customHeight="1">
      <c r="A73" s="15">
        <f>IF(Etapes!A70&gt;0,Etapes!A70,"")</f>
      </c>
      <c r="B73" s="25">
        <f>IF(Etapes!B70,Etapes!B70,"")</f>
      </c>
      <c r="C73" s="25">
        <f>IF(Etapes!C70,Etapes!C70,"")</f>
      </c>
    </row>
    <row r="74" spans="1:3" ht="12" customHeight="1">
      <c r="A74" s="15">
        <f>IF(Etapes!A71&gt;0,Etapes!A71,"")</f>
      </c>
      <c r="B74" s="25">
        <f>IF(Etapes!B71,Etapes!B71,"")</f>
      </c>
      <c r="C74" s="25">
        <f>IF(Etapes!C71,Etapes!C71,"")</f>
      </c>
    </row>
    <row r="75" spans="1:3" ht="12" customHeight="1">
      <c r="A75" s="15">
        <f>IF(Etapes!A72&gt;0,Etapes!A72,"")</f>
      </c>
      <c r="B75" s="25">
        <f>IF(Etapes!B72,Etapes!B72,"")</f>
      </c>
      <c r="C75" s="25">
        <f>IF(Etapes!C72,Etapes!C72,"")</f>
      </c>
    </row>
    <row r="76" spans="1:3" ht="12" customHeight="1">
      <c r="A76" s="15">
        <f>IF(Etapes!A73&gt;0,Etapes!A73,"")</f>
      </c>
      <c r="B76" s="25">
        <f>IF(Etapes!B73,Etapes!B73,"")</f>
      </c>
      <c r="C76" s="25">
        <f>IF(Etapes!C73,Etapes!C73,"")</f>
      </c>
    </row>
    <row r="77" spans="1:3" ht="12" customHeight="1">
      <c r="A77" s="15">
        <f>IF(Etapes!A74&gt;0,Etapes!A74,"")</f>
      </c>
      <c r="B77" s="25">
        <f>IF(Etapes!B74,Etapes!B74,"")</f>
      </c>
      <c r="C77" s="25">
        <f>IF(Etapes!C74,Etapes!C74,"")</f>
      </c>
    </row>
    <row r="78" spans="1:3" ht="12" customHeight="1">
      <c r="A78" s="15">
        <f>IF(Etapes!A75&gt;0,Etapes!A75,"")</f>
      </c>
      <c r="B78" s="25">
        <f>IF(Etapes!B75,Etapes!B75,"")</f>
      </c>
      <c r="C78" s="25">
        <f>IF(Etapes!C75,Etapes!C75,"")</f>
      </c>
    </row>
    <row r="79" spans="1:3" ht="12" customHeight="1">
      <c r="A79" s="15">
        <f>IF(Etapes!A76&gt;0,Etapes!A76,"")</f>
      </c>
      <c r="B79" s="25">
        <f>IF(Etapes!B76,Etapes!B76,"")</f>
      </c>
      <c r="C79" s="25">
        <f>IF(Etapes!C76,Etapes!C76,"")</f>
      </c>
    </row>
    <row r="80" spans="1:3" ht="12" customHeight="1">
      <c r="A80" s="15">
        <f>IF(Etapes!A77&gt;0,Etapes!A77,"")</f>
      </c>
      <c r="B80" s="25">
        <f>IF(Etapes!B77,Etapes!B77,"")</f>
      </c>
      <c r="C80" s="25">
        <f>IF(Etapes!C77,Etapes!C77,"")</f>
      </c>
    </row>
    <row r="81" spans="1:3" ht="12" customHeight="1">
      <c r="A81" s="15">
        <f>IF(Etapes!A78&gt;0,Etapes!A78,"")</f>
      </c>
      <c r="B81" s="25">
        <f>IF(Etapes!B78,Etapes!B78,"")</f>
      </c>
      <c r="C81" s="25">
        <f>IF(Etapes!C78,Etapes!C78,"")</f>
      </c>
    </row>
    <row r="82" spans="1:3" ht="12" customHeight="1">
      <c r="A82" s="15">
        <f>IF(Etapes!A79&gt;0,Etapes!A79,"")</f>
      </c>
      <c r="B82" s="25">
        <f>IF(Etapes!B79,Etapes!B79,"")</f>
      </c>
      <c r="C82" s="25">
        <f>IF(Etapes!C79,Etapes!C79,"")</f>
      </c>
    </row>
    <row r="83" spans="1:3" ht="12" customHeight="1">
      <c r="A83" s="15">
        <f>IF(Etapes!A80&gt;0,Etapes!A80,"")</f>
      </c>
      <c r="B83" s="25">
        <f>IF(Etapes!B80,Etapes!B80,"")</f>
      </c>
      <c r="C83" s="25">
        <f>IF(Etapes!C80,Etapes!C80,"")</f>
      </c>
    </row>
    <row r="84" spans="1:3" ht="12" customHeight="1">
      <c r="A84" s="15">
        <f>IF(Etapes!A81&gt;0,Etapes!A81,"")</f>
      </c>
      <c r="B84" s="25">
        <f>IF(Etapes!B81,Etapes!B81,"")</f>
      </c>
      <c r="C84" s="25">
        <f>IF(Etapes!C81,Etapes!C81,"")</f>
      </c>
    </row>
    <row r="85" spans="1:3" ht="12" customHeight="1">
      <c r="A85" s="15">
        <f>IF(Etapes!A82&gt;0,Etapes!A82,"")</f>
      </c>
      <c r="B85" s="25">
        <f>IF(Etapes!B82,Etapes!B82,"")</f>
      </c>
      <c r="C85" s="25">
        <f>IF(Etapes!C82,Etapes!C82,"")</f>
      </c>
    </row>
    <row r="86" spans="1:3" ht="12" customHeight="1">
      <c r="A86" s="15">
        <f>IF(Etapes!A83&gt;0,Etapes!A83,"")</f>
      </c>
      <c r="B86" s="25">
        <f>IF(Etapes!B83,Etapes!B83,"")</f>
      </c>
      <c r="C86" s="25">
        <f>IF(Etapes!C83,Etapes!C83,"")</f>
      </c>
    </row>
    <row r="87" spans="1:3" ht="12" customHeight="1">
      <c r="A87" s="15">
        <f>IF(Etapes!A84&gt;0,Etapes!A84,"")</f>
      </c>
      <c r="B87" s="25">
        <f>IF(Etapes!B84,Etapes!B84,"")</f>
      </c>
      <c r="C87" s="25">
        <f>IF(Etapes!C84,Etapes!C84,"")</f>
      </c>
    </row>
    <row r="88" spans="1:3" ht="12" customHeight="1">
      <c r="A88" s="15">
        <f>IF(Etapes!A85&gt;0,Etapes!A85,"")</f>
      </c>
      <c r="B88" s="25">
        <f>IF(Etapes!B85,Etapes!B85,"")</f>
      </c>
      <c r="C88" s="25">
        <f>IF(Etapes!C85,Etapes!C85,"")</f>
      </c>
    </row>
    <row r="89" spans="1:3" ht="12" customHeight="1">
      <c r="A89" s="15">
        <f>IF(Etapes!A86&gt;0,Etapes!A86,"")</f>
      </c>
      <c r="B89" s="25">
        <f>IF(Etapes!B86,Etapes!B86,"")</f>
      </c>
      <c r="C89" s="25">
        <f>IF(Etapes!C86,Etapes!C86,"")</f>
      </c>
    </row>
    <row r="90" spans="1:3" ht="12" customHeight="1">
      <c r="A90" s="15">
        <f>IF(Etapes!A87&gt;0,Etapes!A87,"")</f>
      </c>
      <c r="B90" s="25">
        <f>IF(Etapes!B87,Etapes!B87,"")</f>
      </c>
      <c r="C90" s="25">
        <f>IF(Etapes!C87,Etapes!C87,"")</f>
      </c>
    </row>
    <row r="91" spans="1:3" ht="12" customHeight="1">
      <c r="A91" s="15">
        <f>IF(Etapes!A88&gt;0,Etapes!A88,"")</f>
      </c>
      <c r="B91" s="25">
        <f>IF(Etapes!B88,Etapes!B88,"")</f>
      </c>
      <c r="C91" s="25">
        <f>IF(Etapes!C88,Etapes!C88,"")</f>
      </c>
    </row>
    <row r="92" spans="1:3" ht="12" customHeight="1">
      <c r="A92" s="15">
        <f>IF(Etapes!A89&gt;0,Etapes!A89,"")</f>
      </c>
      <c r="B92" s="25">
        <f>IF(Etapes!B89,Etapes!B89,"")</f>
      </c>
      <c r="C92" s="25">
        <f>IF(Etapes!C89,Etapes!C89,"")</f>
      </c>
    </row>
    <row r="93" spans="1:3" ht="12" customHeight="1">
      <c r="A93" s="15">
        <f>IF(Etapes!A90&gt;0,Etapes!A90,"")</f>
      </c>
      <c r="B93" s="25">
        <f>IF(Etapes!B90,Etapes!B90,"")</f>
      </c>
      <c r="C93" s="25">
        <f>IF(Etapes!C90,Etapes!C90,"")</f>
      </c>
    </row>
    <row r="94" spans="1:3" ht="12" customHeight="1">
      <c r="A94" s="15">
        <f>IF(Etapes!A91&gt;0,Etapes!A91,"")</f>
      </c>
      <c r="B94" s="25">
        <f>IF(Etapes!B91,Etapes!B91,"")</f>
      </c>
      <c r="C94" s="25">
        <f>IF(Etapes!C91,Etapes!C91,"")</f>
      </c>
    </row>
    <row r="95" spans="1:3" ht="12" customHeight="1">
      <c r="A95" s="15">
        <f>IF(Etapes!A92&gt;0,Etapes!A92,"")</f>
      </c>
      <c r="B95" s="25">
        <f>IF(Etapes!B92,Etapes!B92,"")</f>
      </c>
      <c r="C95" s="25">
        <f>IF(Etapes!C92,Etapes!C92,"")</f>
      </c>
    </row>
    <row r="96" spans="1:3" ht="12" customHeight="1">
      <c r="A96" s="15">
        <f>IF(Etapes!A93&gt;0,Etapes!A93,"")</f>
      </c>
      <c r="B96" s="25">
        <f>IF(Etapes!B93,Etapes!B93,"")</f>
      </c>
      <c r="C96" s="25">
        <f>IF(Etapes!C93,Etapes!C93,"")</f>
      </c>
    </row>
    <row r="97" spans="1:3" ht="12" customHeight="1">
      <c r="A97" s="15">
        <f>IF(Etapes!A94&gt;0,Etapes!A94,"")</f>
      </c>
      <c r="B97" s="25">
        <f>IF(Etapes!B94,Etapes!B94,"")</f>
      </c>
      <c r="C97" s="25">
        <f>IF(Etapes!C94,Etapes!C94,"")</f>
      </c>
    </row>
    <row r="98" spans="1:3" ht="12" customHeight="1">
      <c r="A98" s="15">
        <f>IF(Etapes!A95&gt;0,Etapes!A95,"")</f>
      </c>
      <c r="B98" s="25">
        <f>IF(Etapes!B95,Etapes!B95,"")</f>
      </c>
      <c r="C98" s="25">
        <f>IF(Etapes!C95,Etapes!C95,"")</f>
      </c>
    </row>
    <row r="99" spans="1:3" ht="12" customHeight="1">
      <c r="A99" s="15">
        <f>IF(Etapes!A96&gt;0,Etapes!A96,"")</f>
      </c>
      <c r="B99" s="25">
        <f>IF(Etapes!B96,Etapes!B96,"")</f>
      </c>
      <c r="C99" s="25">
        <f>IF(Etapes!C96,Etapes!C96,"")</f>
      </c>
    </row>
    <row r="100" spans="1:3" ht="12" customHeight="1">
      <c r="A100" s="15">
        <f>IF(Etapes!A97&gt;0,Etapes!A97,"")</f>
      </c>
      <c r="B100" s="25">
        <f>IF(Etapes!B97,Etapes!B97,"")</f>
      </c>
      <c r="C100" s="25">
        <f>IF(Etapes!C97,Etapes!C97,"")</f>
      </c>
    </row>
    <row r="101" ht="10.5">
      <c r="A101" s="16"/>
    </row>
    <row r="102" ht="10.5">
      <c r="A102" s="16"/>
    </row>
    <row r="103" ht="10.5">
      <c r="A103" s="16"/>
    </row>
    <row r="104" ht="10.5">
      <c r="A104" s="16"/>
    </row>
    <row r="105" ht="10.5">
      <c r="A105" s="16"/>
    </row>
    <row r="106" ht="10.5">
      <c r="A106" s="16"/>
    </row>
    <row r="107" ht="10.5">
      <c r="A107" s="16"/>
    </row>
    <row r="108" ht="10.5">
      <c r="A108" s="16"/>
    </row>
    <row r="109" ht="10.5">
      <c r="A109" s="16"/>
    </row>
    <row r="110" ht="10.5">
      <c r="A110" s="16"/>
    </row>
    <row r="111" ht="10.5">
      <c r="A111" s="16"/>
    </row>
    <row r="112" ht="10.5">
      <c r="A112" s="16"/>
    </row>
    <row r="113" ht="10.5">
      <c r="A113" s="16"/>
    </row>
    <row r="114" ht="10.5">
      <c r="A114" s="16"/>
    </row>
    <row r="115" ht="10.5">
      <c r="A115" s="16"/>
    </row>
    <row r="116" ht="10.5">
      <c r="A116" s="16"/>
    </row>
    <row r="117" ht="10.5">
      <c r="A117" s="16"/>
    </row>
    <row r="118" ht="10.5">
      <c r="A118" s="16"/>
    </row>
    <row r="119" ht="10.5">
      <c r="A119" s="16"/>
    </row>
    <row r="120" ht="10.5">
      <c r="A120" s="16"/>
    </row>
    <row r="121" ht="10.5">
      <c r="A121" s="16"/>
    </row>
    <row r="122" ht="10.5">
      <c r="A122" s="16"/>
    </row>
    <row r="123" ht="10.5">
      <c r="A123" s="16"/>
    </row>
    <row r="124" ht="10.5">
      <c r="A124" s="16"/>
    </row>
    <row r="125" ht="10.5">
      <c r="A125" s="16"/>
    </row>
    <row r="126" ht="10.5">
      <c r="A126" s="16"/>
    </row>
    <row r="127" ht="10.5">
      <c r="A127" s="16"/>
    </row>
    <row r="128" ht="10.5">
      <c r="A128" s="16"/>
    </row>
    <row r="129" ht="10.5">
      <c r="A129" s="16"/>
    </row>
    <row r="130" ht="10.5">
      <c r="A130" s="16"/>
    </row>
    <row r="131" ht="10.5">
      <c r="A131" s="16"/>
    </row>
    <row r="132" ht="10.5">
      <c r="A132" s="16"/>
    </row>
    <row r="133" ht="10.5">
      <c r="A133" s="16"/>
    </row>
    <row r="134" ht="10.5">
      <c r="A134" s="16"/>
    </row>
    <row r="135" ht="10.5">
      <c r="A135" s="16"/>
    </row>
    <row r="136" ht="10.5">
      <c r="A136" s="16"/>
    </row>
    <row r="137" ht="10.5">
      <c r="A137" s="16"/>
    </row>
    <row r="138" ht="10.5">
      <c r="A138" s="16"/>
    </row>
    <row r="139" ht="10.5">
      <c r="A139" s="16"/>
    </row>
    <row r="140" ht="10.5">
      <c r="A140" s="16"/>
    </row>
    <row r="141" ht="10.5">
      <c r="A141" s="16"/>
    </row>
    <row r="142" ht="10.5">
      <c r="A142" s="16"/>
    </row>
    <row r="143" ht="10.5">
      <c r="A143" s="16"/>
    </row>
    <row r="144" ht="10.5">
      <c r="A144" s="16"/>
    </row>
    <row r="145" ht="10.5">
      <c r="A145" s="16"/>
    </row>
    <row r="146" ht="10.5">
      <c r="A146" s="16"/>
    </row>
    <row r="147" ht="10.5">
      <c r="A147" s="16"/>
    </row>
    <row r="148" ht="10.5">
      <c r="A148" s="16"/>
    </row>
    <row r="149" ht="10.5">
      <c r="A149" s="16"/>
    </row>
    <row r="150" ht="10.5">
      <c r="A150" s="16"/>
    </row>
    <row r="151" ht="10.5">
      <c r="A151" s="16"/>
    </row>
    <row r="152" ht="10.5">
      <c r="A152" s="16"/>
    </row>
    <row r="153" ht="10.5">
      <c r="A153" s="16"/>
    </row>
    <row r="154" ht="10.5">
      <c r="A154" s="16"/>
    </row>
    <row r="155" ht="10.5">
      <c r="A155" s="16"/>
    </row>
    <row r="156" ht="10.5">
      <c r="A156" s="16"/>
    </row>
    <row r="157" ht="10.5">
      <c r="A157" s="16"/>
    </row>
    <row r="158" ht="10.5">
      <c r="A158" s="16"/>
    </row>
    <row r="159" ht="10.5">
      <c r="A159" s="16"/>
    </row>
    <row r="160" ht="10.5">
      <c r="A160" s="16"/>
    </row>
    <row r="161" ht="10.5">
      <c r="A161" s="16"/>
    </row>
    <row r="162" ht="10.5">
      <c r="A162" s="16"/>
    </row>
    <row r="163" ht="10.5">
      <c r="A163" s="16"/>
    </row>
    <row r="164" ht="10.5">
      <c r="A164" s="16"/>
    </row>
    <row r="165" ht="10.5">
      <c r="A165" s="16"/>
    </row>
    <row r="166" ht="10.5">
      <c r="A166" s="16"/>
    </row>
    <row r="167" ht="10.5">
      <c r="A167" s="16"/>
    </row>
    <row r="168" ht="10.5">
      <c r="A168" s="16"/>
    </row>
    <row r="169" ht="10.5">
      <c r="A169" s="16"/>
    </row>
    <row r="170" ht="10.5">
      <c r="A170" s="16"/>
    </row>
    <row r="171" ht="10.5">
      <c r="A171" s="16"/>
    </row>
    <row r="172" ht="10.5">
      <c r="A172" s="16"/>
    </row>
    <row r="173" ht="10.5">
      <c r="A173" s="16"/>
    </row>
    <row r="174" ht="10.5">
      <c r="A174" s="16"/>
    </row>
    <row r="175" ht="10.5">
      <c r="A175" s="16"/>
    </row>
    <row r="176" ht="10.5">
      <c r="A176" s="16"/>
    </row>
    <row r="177" ht="10.5">
      <c r="A177" s="16"/>
    </row>
    <row r="178" ht="10.5">
      <c r="A178" s="16"/>
    </row>
    <row r="179" ht="10.5">
      <c r="A179" s="16"/>
    </row>
    <row r="180" ht="10.5">
      <c r="A180" s="16"/>
    </row>
    <row r="181" ht="10.5">
      <c r="A181" s="16"/>
    </row>
    <row r="182" ht="10.5">
      <c r="A182" s="16"/>
    </row>
    <row r="183" ht="10.5">
      <c r="A183" s="16"/>
    </row>
    <row r="184" ht="10.5">
      <c r="A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  <row r="215" ht="10.5">
      <c r="A215" s="16"/>
    </row>
    <row r="216" ht="10.5">
      <c r="A216" s="16"/>
    </row>
    <row r="217" ht="10.5">
      <c r="A217" s="16"/>
    </row>
  </sheetData>
  <sheetProtection/>
  <mergeCells count="36">
    <mergeCell ref="HT3:HZ3"/>
    <mergeCell ref="IA3:IG3"/>
    <mergeCell ref="IH3:IN3"/>
    <mergeCell ref="IO3:IU3"/>
    <mergeCell ref="GD3:GJ3"/>
    <mergeCell ref="GK3:GQ3"/>
    <mergeCell ref="GR3:GX3"/>
    <mergeCell ref="GY3:HE3"/>
    <mergeCell ref="HF3:HL3"/>
    <mergeCell ref="HM3:HS3"/>
    <mergeCell ref="BV3:CB3"/>
    <mergeCell ref="CC3:CI3"/>
    <mergeCell ref="CJ3:CP3"/>
    <mergeCell ref="CQ3:CW3"/>
    <mergeCell ref="FP3:FV3"/>
    <mergeCell ref="FW3:GC3"/>
    <mergeCell ref="EU3:FA3"/>
    <mergeCell ref="FB3:FH3"/>
    <mergeCell ref="R3:X3"/>
    <mergeCell ref="Y3:AE3"/>
    <mergeCell ref="AF3:AL3"/>
    <mergeCell ref="AM3:AS3"/>
    <mergeCell ref="AT3:AZ3"/>
    <mergeCell ref="BA3:BG3"/>
    <mergeCell ref="BH3:BN3"/>
    <mergeCell ref="BO3:BU3"/>
    <mergeCell ref="CX3:DD3"/>
    <mergeCell ref="D3:J3"/>
    <mergeCell ref="K3:Q3"/>
    <mergeCell ref="FI3:FO3"/>
    <mergeCell ref="DE3:DK3"/>
    <mergeCell ref="DL3:DR3"/>
    <mergeCell ref="DS3:DY3"/>
    <mergeCell ref="DZ3:EF3"/>
    <mergeCell ref="EG3:EM3"/>
    <mergeCell ref="EN3:ET3"/>
  </mergeCells>
  <conditionalFormatting sqref="D51:AS52">
    <cfRule type="expression" priority="1" dxfId="18" stopIfTrue="1">
      <formula>AND($A51&lt;&gt;"")</formula>
    </cfRule>
    <cfRule type="expression" priority="2" dxfId="19" stopIfTrue="1">
      <formula>AND($A51&lt;&gt;"",OR(WEEKDAY(D$4,2)&gt;5,COUNTIF(Fer,D$4)&gt;0))</formula>
    </cfRule>
    <cfRule type="expression" priority="3" dxfId="20" stopIfTrue="1">
      <formula>AND(D$4&gt;=$B51,D$4&lt;=$C51,D$4&lt;&gt;"",$B51&lt;&gt;"")</formula>
    </cfRule>
  </conditionalFormatting>
  <conditionalFormatting sqref="A5:C100">
    <cfRule type="expression" priority="4" dxfId="21" stopIfTrue="1">
      <formula>$A5&lt;&gt;""</formula>
    </cfRule>
  </conditionalFormatting>
  <conditionalFormatting sqref="D5">
    <cfRule type="expression" priority="5" dxfId="22" stopIfTrue="1">
      <formula>OR(WEEKDAY(D$4,2)&gt;5,COUNTIF(Fer,D$4)&gt;0)</formula>
    </cfRule>
    <cfRule type="expression" priority="6" dxfId="23" stopIfTrue="1">
      <formula>WEEKDAY(D$4,2)&lt;6</formula>
    </cfRule>
  </conditionalFormatting>
  <conditionalFormatting sqref="E5:IU5">
    <cfRule type="expression" priority="7" dxfId="22" stopIfTrue="1">
      <formula>OR(WEEKDAY(E$4,2)&gt;5,COUNTIF(Fer,E$4)&gt;0)</formula>
    </cfRule>
    <cfRule type="expression" priority="8" dxfId="23" stopIfTrue="1">
      <formula>OR(WEEKDAY(E$4,2)&lt;6)</formula>
    </cfRule>
  </conditionalFormatting>
  <conditionalFormatting sqref="D4:IU4">
    <cfRule type="expression" priority="9" dxfId="24" stopIfTrue="1">
      <formula>OR(WEEKDAY(D$4,2)&gt;5,COUNTIF(Fer,D$4)&gt;0)</formula>
    </cfRule>
    <cfRule type="expression" priority="10" dxfId="25" stopIfTrue="1">
      <formula>D$4&lt;&gt;""</formula>
    </cfRule>
  </conditionalFormatting>
  <conditionalFormatting sqref="D6:CP50 CR6:IU50 CQ7:CQ50">
    <cfRule type="expression" priority="11" dxfId="19" stopIfTrue="1">
      <formula>AND($A6&lt;&gt;"",OR(WEEKDAY(D$4,2)&gt;5,COUNTIF(Fer,D$4)&gt;0))</formula>
    </cfRule>
    <cfRule type="expression" priority="12" dxfId="20" stopIfTrue="1">
      <formula>AND(D$4&gt;=$B6,D$4&lt;=$C6,D$4&lt;&gt;"",$B6&lt;&gt;"")</formula>
    </cfRule>
    <cfRule type="expression" priority="13" dxfId="26" stopIfTrue="1">
      <formula>AND($A6&lt;&gt;"",D$5&lt;&gt;"")</formula>
    </cfRule>
  </conditionalFormatting>
  <conditionalFormatting sqref="D3:IV3">
    <cfRule type="expression" priority="14" dxfId="27" stopIfTrue="1">
      <formula>AND(COLUMN(D$3)&lt;=(COUNTA($D$3:$IV$3)*7),D$4&lt;&gt;"")</formula>
    </cfRule>
  </conditionalFormatting>
  <conditionalFormatting sqref="CQ6">
    <cfRule type="expression" priority="15" dxfId="19" stopIfTrue="1">
      <formula>AND($A6&lt;&gt;"",OR(WEEKDAY(CQ$4,2)&gt;5,COUNTIF(Fer,CQ$4)&gt;0))</formula>
    </cfRule>
    <cfRule type="expression" priority="16" dxfId="20" stopIfTrue="1">
      <formula>AND(CQ$4&gt;=$B6,CQ$4&lt;=$C6,CQ$4&lt;&gt;"",$B6&lt;&gt;"")</formula>
    </cfRule>
    <cfRule type="expression" priority="17" dxfId="26" stopIfTrue="1">
      <formula>AND($A6&lt;&gt;"",CQ$5&lt;&gt;"")</formula>
    </cfRule>
  </conditionalFormatting>
  <printOptions/>
  <pageMargins left="0.7874015748031497" right="0.7874015748031497" top="0.984251968503937" bottom="0.984251968503937" header="0.5905511811023623" footer="0.5905511811023623"/>
  <pageSetup horizontalDpi="600" verticalDpi="600" orientation="landscape" pageOrder="overThenDown" paperSize="66" r:id="rId1"/>
  <headerFooter alignWithMargins="0">
    <oddHeader>&amp;C&amp;"Tahoma,Gras"&amp;A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www.gomes-leal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JCGL</dc:creator>
  <cp:keywords/>
  <dc:description/>
  <cp:lastModifiedBy>Naziha</cp:lastModifiedBy>
  <cp:lastPrinted>2009-08-09T14:06:18Z</cp:lastPrinted>
  <dcterms:created xsi:type="dcterms:W3CDTF">1996-10-21T11:03:58Z</dcterms:created>
  <dcterms:modified xsi:type="dcterms:W3CDTF">2021-03-07T06:13:26Z</dcterms:modified>
  <cp:category/>
  <cp:version/>
  <cp:contentType/>
  <cp:contentStatus/>
</cp:coreProperties>
</file>