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9975" activeTab="0"/>
  </bookViews>
  <sheets>
    <sheet name="DIAGRAMM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<sst xmlns="http://schemas.openxmlformats.org/spreadsheetml/2006/main" count="18" uniqueCount="18">
  <si>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Projet</t>
  </si>
  <si>
    <t>Projet 1</t>
  </si>
  <si>
    <t>Projet 2</t>
  </si>
  <si>
    <t>Projet 3</t>
  </si>
  <si>
    <t>Projet 4</t>
  </si>
  <si>
    <t>Projet 5</t>
  </si>
  <si>
    <t>Projet 6</t>
  </si>
  <si>
    <t>Projet 7</t>
  </si>
  <si>
    <t>Projet 8</t>
  </si>
  <si>
    <t>Projet 9</t>
  </si>
  <si>
    <t>Projet 10</t>
  </si>
  <si>
    <t>Date de début prévue</t>
  </si>
  <si>
    <t>Jours de travail</t>
  </si>
  <si>
    <t>Date de fin prévue</t>
  </si>
  <si>
    <t>Etat</t>
  </si>
  <si>
    <t>Jours avant la fin</t>
  </si>
  <si>
    <t>Terminé</t>
  </si>
  <si>
    <t>En cours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</si>
</sst>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0&quot; días&quot;"/>
    <numFmt numFmtId="166" formatCode="0&quot; días para el final&quot;"/>
    <numFmt numFmtId="167" formatCode="[$-C0A]dddd\,\ d&quot; de &quot;mmmm&quot; de &quot;yyyy"/>
    <numFmt numFmtId="168" formatCode="[$-40C]d\-mmm\-yy;@"/>
    <numFmt numFmtId="169" formatCode="d/m;@"/>
    <numFmt numFmtId="170" formatCode="[$-40C]dd\-mmm\-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22"/>
      <color indexed="57"/>
      <name val="Calibri"/>
      <family val="2"/>
    </font>
    <font>
      <sz val="10"/>
      <color indexed="8"/>
      <name val="Calibri"/>
      <family val="0"/>
    </font>
    <font>
      <b/>
      <sz val="10"/>
      <color indexed="62"/>
      <name val="Calibri"/>
      <family val="0"/>
    </font>
    <font>
      <b/>
      <sz val="11"/>
      <color indexed="62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319B96"/>
      <name val="Calibri"/>
      <family val="2"/>
    </font>
    <font>
      <sz val="22"/>
      <color rgb="FF319B96"/>
      <name val="Calibri"/>
      <family val="2"/>
    </font>
    <font>
      <sz val="11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2" fontId="43" fillId="0" borderId="0" xfId="0" applyNumberFormat="1" applyFont="1" applyAlignment="1">
      <alignment horizontal="center" wrapText="1"/>
    </xf>
    <xf numFmtId="0" fontId="45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44" fillId="33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34" fillId="0" borderId="0" xfId="45" applyAlignment="1">
      <alignment horizontal="center"/>
    </xf>
    <xf numFmtId="0" fontId="43" fillId="22" borderId="10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168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" fontId="48" fillId="34" borderId="0" xfId="0" applyNumberFormat="1" applyFont="1" applyFill="1" applyAlignment="1">
      <alignment horizontal="center"/>
    </xf>
    <xf numFmtId="0" fontId="48" fillId="34" borderId="0" xfId="0" applyNumberFormat="1" applyFont="1" applyFill="1" applyAlignment="1">
      <alignment horizontal="center"/>
    </xf>
    <xf numFmtId="0" fontId="48" fillId="34" borderId="0" xfId="0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8"/>
          <c:y val="0.037"/>
          <c:w val="0.9465"/>
          <c:h val="0.9445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DIAGRAMME!$B$6:$B$16</c:f>
              <c:strCache/>
            </c:strRef>
          </c:cat>
          <c:val>
            <c:numRef>
              <c:f>DIAGRAMME!$C$6:$C$16</c:f>
              <c:numCache/>
            </c:numRef>
          </c:val>
        </c:ser>
        <c:ser>
          <c:idx val="1"/>
          <c:order val="1"/>
          <c:spPr>
            <a:solidFill>
              <a:srgbClr val="319B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30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98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110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27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253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38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11 jour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137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76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27 jours</a:t>
                    </a:r>
                  </a:p>
                </c:rich>
              </c:tx>
              <c:numFmt formatCode="0&quot; días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 días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DIAGRAMME!$B$6:$B$16</c:f>
              <c:strCache/>
            </c:strRef>
          </c:cat>
          <c:val>
            <c:numRef>
              <c:f>DIAGRAMME!$D$6:$D$16</c:f>
              <c:numCache/>
            </c:numRef>
          </c:val>
        </c:ser>
        <c:ser>
          <c:idx val="2"/>
          <c:order val="2"/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dLblPos val="inBase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 jours avant la fin</a:t>
                    </a:r>
                  </a:p>
                </c:rich>
              </c:tx>
              <c:numFmt formatCode="0&quot; días para el final&quot;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&quot; días para el final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DIAGRAMME!$B$6:$B$16</c:f>
              <c:strCache/>
            </c:strRef>
          </c:cat>
          <c:val>
            <c:numRef>
              <c:f>DIAGRAMME!$G$6:$G$16</c:f>
              <c:numCache/>
            </c:numRef>
          </c:val>
        </c:ser>
        <c:overlap val="100"/>
        <c:gapWidth val="53"/>
        <c:axId val="1978197"/>
        <c:axId val="17803774"/>
      </c:barChart>
      <c:catAx>
        <c:axId val="1978197"/>
        <c:scaling>
          <c:orientation val="minMax"/>
        </c:scaling>
        <c:axPos val="l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17803774"/>
        <c:crosses val="autoZero"/>
        <c:auto val="1"/>
        <c:lblOffset val="100"/>
        <c:tickLblSkip val="1"/>
        <c:noMultiLvlLbl val="0"/>
      </c:catAx>
      <c:valAx>
        <c:axId val="17803774"/>
        <c:scaling>
          <c:orientation val="minMax"/>
          <c:min val="40909"/>
        </c:scaling>
        <c:axPos val="b"/>
        <c:majorGridlines>
          <c:spPr>
            <a:ln w="3175">
              <a:solidFill>
                <a:srgbClr val="CCFFFF"/>
              </a:solidFill>
            </a:ln>
          </c:spPr>
        </c:majorGridlines>
        <c:delete val="0"/>
        <c:numFmt formatCode="[$-40C]d\-mmm\-yy;@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defRPr>
            </a:pPr>
          </a:p>
        </c:txPr>
        <c:crossAx val="1978197"/>
        <c:crossesAt val="1"/>
        <c:crossBetween val="between"/>
        <c:dispUnits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DCE6F2"/>
        </a:gs>
        <a:gs pos="50000">
          <a:srgbClr val="FFFFFF"/>
        </a:gs>
        <a:gs pos="100000">
          <a:srgbClr val="FFFFFF"/>
        </a:gs>
      </a:gsLst>
      <a:lin ang="5400000" scaled="1"/>
    </a:gra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190500</xdr:rowOff>
    </xdr:from>
    <xdr:to>
      <xdr:col>19</xdr:col>
      <xdr:colOff>238125</xdr:colOff>
      <xdr:row>24</xdr:row>
      <xdr:rowOff>28575</xdr:rowOff>
    </xdr:to>
    <xdr:graphicFrame>
      <xdr:nvGraphicFramePr>
        <xdr:cNvPr id="1" name="1 Gráfico"/>
        <xdr:cNvGraphicFramePr/>
      </xdr:nvGraphicFramePr>
      <xdr:xfrm>
        <a:off x="5848350" y="933450"/>
        <a:ext cx="86963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5:G15" totalsRowShown="0">
  <autoFilter ref="B5:G15"/>
  <tableColumns count="6">
    <tableColumn id="1" name="Projet"/>
    <tableColumn id="2" name="Date de début prévue"/>
    <tableColumn id="3" name="Jours de travail"/>
    <tableColumn id="4" name="Date de fin prévue"/>
    <tableColumn id="5" name="Etat"/>
    <tableColumn id="6" name="Jours avant la fi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showGridLines="0" tabSelected="1" zoomScalePageLayoutView="0" workbookViewId="0" topLeftCell="A2">
      <selection activeCell="F6" sqref="F6:G15"/>
    </sheetView>
  </sheetViews>
  <sheetFormatPr defaultColWidth="11.421875" defaultRowHeight="15"/>
  <cols>
    <col min="1" max="1" width="6.7109375" style="0" customWidth="1"/>
    <col min="2" max="2" width="12.421875" style="0" customWidth="1"/>
    <col min="3" max="3" width="12.57421875" style="2" customWidth="1"/>
    <col min="4" max="4" width="13.28125" style="2" customWidth="1"/>
    <col min="5" max="5" width="14.28125" style="2" customWidth="1"/>
    <col min="6" max="6" width="13.00390625" style="2" customWidth="1"/>
    <col min="7" max="7" width="9.8515625" style="0" customWidth="1"/>
    <col min="8" max="8" width="5.57421875" style="0" customWidth="1"/>
    <col min="10" max="11" width="12.00390625" style="0" customWidth="1"/>
  </cols>
  <sheetData>
    <row r="2" spans="3:4" ht="28.5">
      <c r="C2" s="8"/>
      <c r="D2" s="8"/>
    </row>
    <row r="3" spans="3:10" ht="15">
      <c r="C3" s="9"/>
      <c r="D3" s="9"/>
      <c r="I3" s="6" t="s">
        <v>16</v>
      </c>
      <c r="J3" s="7" t="s">
        <v>17</v>
      </c>
    </row>
    <row r="5" spans="2:9" s="1" customFormat="1" ht="46.5" customHeight="1">
      <c r="B5" s="10" t="s">
        <v>0</v>
      </c>
      <c r="C5" s="10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I5" s="3"/>
    </row>
    <row r="6" spans="2:7" ht="15">
      <c r="B6" s="11" t="s">
        <v>1</v>
      </c>
      <c r="C6" s="12">
        <v>40909</v>
      </c>
      <c r="D6" s="14">
        <f aca="true" ca="1" t="shared" si="0" ref="D6:D15">IF(E6&lt;TODAY(),E6-C6,TODAY()-C6)</f>
        <v>30</v>
      </c>
      <c r="E6" s="13">
        <v>40939</v>
      </c>
      <c r="F6" s="15" t="str">
        <f aca="true" ca="1" t="shared" si="1" ref="F6:F15">IF(E6&lt;TODAY(),"Terminé","En cours")</f>
        <v>Terminé</v>
      </c>
      <c r="G6" s="16">
        <f>DIAGRAMME!$E6-DIAGRAMME!$D6-DIAGRAMME!$C6</f>
        <v>0</v>
      </c>
    </row>
    <row r="7" spans="2:7" ht="15">
      <c r="B7" s="11" t="s">
        <v>2</v>
      </c>
      <c r="C7" s="12">
        <v>40999</v>
      </c>
      <c r="D7" s="14">
        <f ca="1" t="shared" si="0"/>
        <v>98</v>
      </c>
      <c r="E7" s="13">
        <v>41097</v>
      </c>
      <c r="F7" s="15" t="str">
        <f ca="1" t="shared" si="1"/>
        <v>Terminé</v>
      </c>
      <c r="G7" s="16">
        <f>DIAGRAMME!$E7-DIAGRAMME!$D7-DIAGRAMME!$C7</f>
        <v>0</v>
      </c>
    </row>
    <row r="8" spans="2:7" ht="15">
      <c r="B8" s="11" t="s">
        <v>3</v>
      </c>
      <c r="C8" s="12">
        <v>41031</v>
      </c>
      <c r="D8" s="14">
        <f ca="1" t="shared" si="0"/>
        <v>110</v>
      </c>
      <c r="E8" s="13">
        <v>41141</v>
      </c>
      <c r="F8" s="15" t="str">
        <f ca="1" t="shared" si="1"/>
        <v>Terminé</v>
      </c>
      <c r="G8" s="16">
        <f>DIAGRAMME!$E8-DIAGRAMME!$D8-DIAGRAMME!$C8</f>
        <v>0</v>
      </c>
    </row>
    <row r="9" spans="2:7" ht="15">
      <c r="B9" s="11" t="s">
        <v>4</v>
      </c>
      <c r="C9" s="12">
        <v>41004</v>
      </c>
      <c r="D9" s="14">
        <f ca="1" t="shared" si="0"/>
        <v>27</v>
      </c>
      <c r="E9" s="13">
        <v>41031</v>
      </c>
      <c r="F9" s="15" t="str">
        <f ca="1" t="shared" si="1"/>
        <v>Terminé</v>
      </c>
      <c r="G9" s="16">
        <f>DIAGRAMME!$E9-DIAGRAMME!$D9-DIAGRAMME!$C9</f>
        <v>0</v>
      </c>
    </row>
    <row r="10" spans="2:7" ht="15">
      <c r="B10" s="11" t="s">
        <v>5</v>
      </c>
      <c r="C10" s="12">
        <v>40959</v>
      </c>
      <c r="D10" s="14">
        <f ca="1" t="shared" si="0"/>
        <v>253</v>
      </c>
      <c r="E10" s="13">
        <v>41212</v>
      </c>
      <c r="F10" s="15" t="str">
        <f ca="1" t="shared" si="1"/>
        <v>Terminé</v>
      </c>
      <c r="G10" s="16">
        <f>DIAGRAMME!$E10-DIAGRAMME!$D10-DIAGRAMME!$C10</f>
        <v>0</v>
      </c>
    </row>
    <row r="11" spans="2:7" ht="15">
      <c r="B11" s="11" t="s">
        <v>6</v>
      </c>
      <c r="C11" s="12">
        <v>41013</v>
      </c>
      <c r="D11" s="14">
        <f ca="1" t="shared" si="0"/>
        <v>38</v>
      </c>
      <c r="E11" s="13">
        <v>41051</v>
      </c>
      <c r="F11" s="15" t="str">
        <f ca="1" t="shared" si="1"/>
        <v>Terminé</v>
      </c>
      <c r="G11" s="16">
        <f>DIAGRAMME!$E11-DIAGRAMME!$D11-DIAGRAMME!$C11</f>
        <v>0</v>
      </c>
    </row>
    <row r="12" spans="2:7" ht="15">
      <c r="B12" s="11" t="s">
        <v>7</v>
      </c>
      <c r="C12" s="12">
        <v>40988</v>
      </c>
      <c r="D12" s="14">
        <f ca="1" t="shared" si="0"/>
        <v>11</v>
      </c>
      <c r="E12" s="13">
        <v>40999</v>
      </c>
      <c r="F12" s="15" t="str">
        <f ca="1" t="shared" si="1"/>
        <v>Terminé</v>
      </c>
      <c r="G12" s="16">
        <f>DIAGRAMME!$E12-DIAGRAMME!$D12-DIAGRAMME!$C12</f>
        <v>0</v>
      </c>
    </row>
    <row r="13" spans="2:7" ht="15">
      <c r="B13" s="11" t="s">
        <v>8</v>
      </c>
      <c r="C13" s="12">
        <v>40925</v>
      </c>
      <c r="D13" s="14">
        <f ca="1" t="shared" si="0"/>
        <v>137</v>
      </c>
      <c r="E13" s="13">
        <v>41062</v>
      </c>
      <c r="F13" s="15" t="str">
        <f ca="1" t="shared" si="1"/>
        <v>Terminé</v>
      </c>
      <c r="G13" s="16">
        <f>DIAGRAMME!$E13-DIAGRAMME!$D13-DIAGRAMME!$C13</f>
        <v>0</v>
      </c>
    </row>
    <row r="14" spans="2:7" ht="15">
      <c r="B14" s="11" t="s">
        <v>9</v>
      </c>
      <c r="C14" s="12">
        <v>41014</v>
      </c>
      <c r="D14" s="14">
        <f ca="1" t="shared" si="0"/>
        <v>76</v>
      </c>
      <c r="E14" s="13">
        <v>41090</v>
      </c>
      <c r="F14" s="15" t="str">
        <f ca="1" t="shared" si="1"/>
        <v>Terminé</v>
      </c>
      <c r="G14" s="16">
        <f>DIAGRAMME!$E14-DIAGRAMME!$D14-DIAGRAMME!$C14</f>
        <v>0</v>
      </c>
    </row>
    <row r="15" spans="2:7" ht="15">
      <c r="B15" s="11" t="s">
        <v>10</v>
      </c>
      <c r="C15" s="12">
        <v>40941</v>
      </c>
      <c r="D15" s="14">
        <f ca="1" t="shared" si="0"/>
        <v>27</v>
      </c>
      <c r="E15" s="13">
        <v>40968</v>
      </c>
      <c r="F15" s="15" t="str">
        <f ca="1" t="shared" si="1"/>
        <v>Terminé</v>
      </c>
      <c r="G15" s="16">
        <f>DIAGRAMME!$E15-DIAGRAMME!$D15-DIAGRAMME!$C15</f>
        <v>0</v>
      </c>
    </row>
    <row r="18" ht="15">
      <c r="F18" s="5"/>
    </row>
    <row r="25" ht="15">
      <c r="B25" s="4"/>
    </row>
  </sheetData>
  <sheetProtection/>
  <mergeCells count="2">
    <mergeCell ref="C2:D2"/>
    <mergeCell ref="C3:D3"/>
  </mergeCells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</dc:creator>
  <cp:keywords/>
  <dc:description/>
  <cp:lastModifiedBy>Naziha</cp:lastModifiedBy>
  <dcterms:created xsi:type="dcterms:W3CDTF">2012-05-17T23:43:17Z</dcterms:created>
  <dcterms:modified xsi:type="dcterms:W3CDTF">2021-03-07T05:12:07Z</dcterms:modified>
  <cp:category/>
  <cp:version/>
  <cp:contentType/>
  <cp:contentStatus/>
</cp:coreProperties>
</file>