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5" yWindow="-105" windowWidth="20730" windowHeight="11760"/>
  </bookViews>
  <sheets>
    <sheet name="budget à 3 moi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6" i="1"/>
  <c r="E16"/>
  <c r="F16"/>
  <c r="G16"/>
  <c r="H16"/>
  <c r="I16"/>
  <c r="J16"/>
  <c r="K16"/>
  <c r="L16"/>
  <c r="M16"/>
  <c r="N16"/>
  <c r="D16"/>
  <c r="E12" l="1"/>
  <c r="F12"/>
  <c r="G12"/>
  <c r="I12"/>
  <c r="J12"/>
  <c r="K12"/>
  <c r="L12"/>
  <c r="M12"/>
  <c r="N12"/>
  <c r="O12"/>
  <c r="K24"/>
  <c r="J24"/>
  <c r="L24"/>
  <c r="M24"/>
  <c r="N24"/>
  <c r="O24"/>
  <c r="D12" l="1"/>
  <c r="H12"/>
  <c r="D24"/>
  <c r="H24"/>
  <c r="E24"/>
  <c r="I24"/>
  <c r="G24"/>
  <c r="F24"/>
  <c r="D27" l="1"/>
  <c r="E26" s="1"/>
  <c r="E27" s="1"/>
  <c r="F26" s="1"/>
  <c r="F27" s="1"/>
  <c r="G26" s="1"/>
  <c r="G27" s="1"/>
  <c r="H26" s="1"/>
  <c r="H27" s="1"/>
  <c r="I26" s="1"/>
  <c r="I27" s="1"/>
  <c r="J26" s="1"/>
  <c r="J27" s="1"/>
  <c r="K26" s="1"/>
  <c r="K27" s="1"/>
  <c r="L26" s="1"/>
  <c r="L27" s="1"/>
  <c r="M26" s="1"/>
  <c r="M27" s="1"/>
  <c r="N26" s="1"/>
  <c r="N27" s="1"/>
  <c r="O26" s="1"/>
  <c r="O27" s="1"/>
</calcChain>
</file>

<file path=xl/sharedStrings.xml><?xml version="1.0" encoding="utf-8"?>
<sst xmlns="http://schemas.openxmlformats.org/spreadsheetml/2006/main" count="38" uniqueCount="38">
  <si>
    <t>Juin</t>
  </si>
  <si>
    <t>Juillet</t>
  </si>
  <si>
    <t>Août</t>
  </si>
  <si>
    <t>Apports en compte courant</t>
  </si>
  <si>
    <t>Note de frais</t>
  </si>
  <si>
    <t>Charges sociales</t>
  </si>
  <si>
    <t>Fournisseurs</t>
  </si>
  <si>
    <t>Échéances d'emprunts</t>
  </si>
  <si>
    <t>TVA à payer</t>
  </si>
  <si>
    <t>Charges exceptionnelles</t>
  </si>
  <si>
    <t>BANQUE</t>
  </si>
  <si>
    <t>Solde précédent</t>
  </si>
  <si>
    <t>Emprunts</t>
  </si>
  <si>
    <t>Apports en capital</t>
  </si>
  <si>
    <t>Chiffre d'affaires TTC</t>
  </si>
  <si>
    <t>Subventions</t>
  </si>
  <si>
    <t>Remboursement de TVA</t>
  </si>
  <si>
    <t>Janvier</t>
  </si>
  <si>
    <t>Février</t>
  </si>
  <si>
    <t>Mars</t>
  </si>
  <si>
    <t>Avril</t>
  </si>
  <si>
    <t>Mai</t>
  </si>
  <si>
    <t>Septembre</t>
  </si>
  <si>
    <t>Octobre</t>
  </si>
  <si>
    <t>Novembre</t>
  </si>
  <si>
    <t>Décembre</t>
  </si>
  <si>
    <t>Budget de trésorerie sur 12 mois</t>
  </si>
  <si>
    <t>ENCAISSEMENTS</t>
  </si>
  <si>
    <t xml:space="preserve">TOTAL SORTIES </t>
  </si>
  <si>
    <t xml:space="preserve">TOTAL ENTREES </t>
  </si>
  <si>
    <t>Salaires nets</t>
  </si>
  <si>
    <t>Immobilisations</t>
  </si>
  <si>
    <t>Frais généraux</t>
  </si>
  <si>
    <t>Loyers</t>
  </si>
  <si>
    <t>Impôts et taxes</t>
  </si>
  <si>
    <t>SOLDE FINAL</t>
  </si>
  <si>
    <t>DECAISSEMENTS</t>
  </si>
  <si>
    <t>Produits exceptionnels</t>
  </si>
</sst>
</file>

<file path=xl/styles.xml><?xml version="1.0" encoding="utf-8"?>
<styleSheet xmlns="http://schemas.openxmlformats.org/spreadsheetml/2006/main">
  <numFmts count="3">
    <numFmt numFmtId="44" formatCode="_-* #,##0.00\ &quot;€&quot;_-;\-* #,##0.00\ &quot;€&quot;_-;_-* &quot;-&quot;??\ &quot;€&quot;_-;_-@_-"/>
    <numFmt numFmtId="164" formatCode="_-* #,##0.00\ _€_-;\-* #,##0.00\ _€_-;_-* \-??\ _€_-;_-@_-"/>
    <numFmt numFmtId="165" formatCode="_-* #,##0\ _€_-;\-* #,##0\ _€_-;_-* \-??\ _€_-;_-@_-"/>
  </numFmts>
  <fonts count="5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6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BDB7D"/>
        <bgColor indexed="49"/>
      </patternFill>
    </fill>
    <fill>
      <patternFill patternType="solid">
        <fgColor rgb="FF8AC5D7"/>
        <bgColor indexed="29"/>
      </patternFill>
    </fill>
    <fill>
      <patternFill patternType="solid">
        <fgColor rgb="FFD49F99"/>
        <bgColor indexed="22"/>
      </patternFill>
    </fill>
    <fill>
      <patternFill patternType="solid">
        <fgColor theme="7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 style="thick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3">
    <xf numFmtId="0" fontId="0" fillId="0" borderId="0"/>
    <xf numFmtId="164" fontId="1" fillId="0" borderId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17" fontId="0" fillId="0" borderId="15" xfId="0" applyNumberFormat="1" applyFont="1" applyBorder="1" applyAlignment="1">
      <alignment horizontal="center" vertical="center"/>
    </xf>
    <xf numFmtId="17" fontId="0" fillId="0" borderId="16" xfId="0" applyNumberFormat="1" applyFont="1" applyBorder="1" applyAlignment="1">
      <alignment horizontal="center" vertical="center"/>
    </xf>
    <xf numFmtId="17" fontId="0" fillId="0" borderId="17" xfId="0" applyNumberFormat="1" applyFont="1" applyBorder="1" applyAlignment="1">
      <alignment horizontal="center" vertical="center"/>
    </xf>
    <xf numFmtId="17" fontId="0" fillId="0" borderId="18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center"/>
    </xf>
    <xf numFmtId="165" fontId="0" fillId="0" borderId="2" xfId="1" applyNumberFormat="1" applyFont="1" applyFill="1" applyBorder="1" applyAlignment="1" applyProtection="1">
      <alignment vertical="center"/>
    </xf>
    <xf numFmtId="165" fontId="0" fillId="0" borderId="7" xfId="1" applyNumberFormat="1" applyFont="1" applyFill="1" applyBorder="1" applyAlignment="1" applyProtection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5" fontId="0" fillId="0" borderId="9" xfId="1" applyNumberFormat="1" applyFont="1" applyFill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3" borderId="6" xfId="0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3" fillId="4" borderId="21" xfId="0" applyFont="1" applyFill="1" applyBorder="1" applyAlignment="1">
      <alignment horizontal="right" vertical="center"/>
    </xf>
    <xf numFmtId="0" fontId="0" fillId="0" borderId="25" xfId="0" applyFont="1" applyBorder="1" applyAlignment="1">
      <alignment vertical="center"/>
    </xf>
    <xf numFmtId="165" fontId="1" fillId="0" borderId="2" xfId="1" applyNumberFormat="1" applyFont="1" applyFill="1" applyBorder="1" applyAlignment="1" applyProtection="1">
      <alignment vertical="center"/>
    </xf>
    <xf numFmtId="165" fontId="1" fillId="0" borderId="7" xfId="1" applyNumberFormat="1" applyFont="1" applyFill="1" applyBorder="1" applyAlignment="1" applyProtection="1">
      <alignment vertical="center"/>
    </xf>
    <xf numFmtId="165" fontId="1" fillId="0" borderId="0" xfId="1" applyNumberFormat="1" applyFont="1" applyFill="1" applyBorder="1" applyAlignment="1" applyProtection="1">
      <alignment vertical="center"/>
    </xf>
    <xf numFmtId="165" fontId="1" fillId="0" borderId="9" xfId="1" applyNumberFormat="1" applyFont="1" applyFill="1" applyBorder="1" applyAlignment="1" applyProtection="1">
      <alignment vertical="center"/>
    </xf>
    <xf numFmtId="0" fontId="0" fillId="0" borderId="0" xfId="0" applyFont="1"/>
    <xf numFmtId="165" fontId="3" fillId="3" borderId="4" xfId="1" applyNumberFormat="1" applyFont="1" applyFill="1" applyBorder="1" applyAlignment="1" applyProtection="1">
      <alignment vertical="center"/>
    </xf>
    <xf numFmtId="165" fontId="3" fillId="3" borderId="8" xfId="1" applyNumberFormat="1" applyFont="1" applyFill="1" applyBorder="1" applyAlignment="1" applyProtection="1">
      <alignment vertical="center"/>
    </xf>
    <xf numFmtId="165" fontId="3" fillId="3" borderId="5" xfId="1" applyNumberFormat="1" applyFont="1" applyFill="1" applyBorder="1" applyAlignment="1" applyProtection="1">
      <alignment vertical="center"/>
    </xf>
    <xf numFmtId="165" fontId="3" fillId="3" borderId="10" xfId="1" applyNumberFormat="1" applyFont="1" applyFill="1" applyBorder="1" applyAlignment="1" applyProtection="1">
      <alignment vertical="center"/>
    </xf>
    <xf numFmtId="165" fontId="3" fillId="4" borderId="11" xfId="1" applyNumberFormat="1" applyFont="1" applyFill="1" applyBorder="1" applyAlignment="1" applyProtection="1">
      <alignment vertical="center"/>
    </xf>
    <xf numFmtId="165" fontId="3" fillId="4" borderId="12" xfId="1" applyNumberFormat="1" applyFont="1" applyFill="1" applyBorder="1" applyAlignment="1" applyProtection="1">
      <alignment vertical="center"/>
    </xf>
    <xf numFmtId="165" fontId="3" fillId="4" borderId="13" xfId="1" applyNumberFormat="1" applyFont="1" applyFill="1" applyBorder="1" applyAlignment="1" applyProtection="1">
      <alignment vertical="center"/>
    </xf>
    <xf numFmtId="165" fontId="3" fillId="4" borderId="14" xfId="1" applyNumberFormat="1" applyFont="1" applyFill="1" applyBorder="1" applyAlignment="1" applyProtection="1">
      <alignment vertical="center"/>
    </xf>
    <xf numFmtId="3" fontId="3" fillId="2" borderId="27" xfId="2" applyNumberFormat="1" applyFont="1" applyFill="1" applyBorder="1" applyAlignment="1" applyProtection="1">
      <alignment horizontal="center" vertical="center"/>
    </xf>
    <xf numFmtId="3" fontId="3" fillId="2" borderId="28" xfId="2" applyNumberFormat="1" applyFont="1" applyFill="1" applyBorder="1" applyAlignment="1" applyProtection="1">
      <alignment horizontal="center" vertical="center"/>
    </xf>
    <xf numFmtId="3" fontId="3" fillId="2" borderId="29" xfId="2" applyNumberFormat="1" applyFont="1" applyFill="1" applyBorder="1" applyAlignment="1" applyProtection="1">
      <alignment horizontal="center" vertical="center"/>
    </xf>
    <xf numFmtId="3" fontId="3" fillId="2" borderId="30" xfId="2" applyNumberFormat="1" applyFont="1" applyFill="1" applyBorder="1" applyAlignment="1" applyProtection="1">
      <alignment horizontal="center" vertical="center"/>
    </xf>
    <xf numFmtId="165" fontId="0" fillId="0" borderId="31" xfId="1" applyNumberFormat="1" applyFont="1" applyFill="1" applyBorder="1" applyAlignment="1" applyProtection="1">
      <alignment vertical="center"/>
    </xf>
    <xf numFmtId="165" fontId="0" fillId="0" borderId="32" xfId="1" applyNumberFormat="1" applyFont="1" applyFill="1" applyBorder="1" applyAlignment="1" applyProtection="1">
      <alignment vertical="center"/>
    </xf>
    <xf numFmtId="0" fontId="0" fillId="4" borderId="23" xfId="0" applyFont="1" applyFill="1" applyBorder="1" applyAlignment="1">
      <alignment horizontal="center" vertical="center" textRotation="90"/>
    </xf>
    <xf numFmtId="0" fontId="0" fillId="4" borderId="22" xfId="0" applyFont="1" applyFill="1" applyBorder="1" applyAlignment="1">
      <alignment horizontal="center" vertical="center" textRotation="90"/>
    </xf>
    <xf numFmtId="0" fontId="0" fillId="2" borderId="19" xfId="0" applyFont="1" applyFill="1" applyBorder="1" applyAlignment="1">
      <alignment horizontal="center" vertical="center" textRotation="90"/>
    </xf>
    <xf numFmtId="0" fontId="0" fillId="3" borderId="20" xfId="0" applyFont="1" applyFill="1" applyBorder="1" applyAlignment="1">
      <alignment horizontal="center" vertical="center" textRotation="90"/>
    </xf>
    <xf numFmtId="0" fontId="0" fillId="3" borderId="26" xfId="0" applyFont="1" applyFill="1" applyBorder="1" applyAlignment="1">
      <alignment horizontal="center" vertical="center" textRotation="90"/>
    </xf>
    <xf numFmtId="0" fontId="4" fillId="5" borderId="15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colors>
    <mruColors>
      <color rgb="FFD49F99"/>
      <color rgb="FF8AC5D7"/>
      <color rgb="FFEBDB7D"/>
      <color rgb="FFFFDCCD"/>
      <color rgb="FFD5F7DB"/>
      <color rgb="FFF0F8D4"/>
      <color rgb="FFB363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8"/>
  <sheetViews>
    <sheetView showGridLines="0" tabSelected="1" workbookViewId="0">
      <selection activeCell="D7" sqref="D7"/>
    </sheetView>
  </sheetViews>
  <sheetFormatPr baseColWidth="10" defaultRowHeight="12.75"/>
  <cols>
    <col min="1" max="1" width="2.140625" customWidth="1"/>
    <col min="2" max="2" width="4.42578125" customWidth="1"/>
    <col min="3" max="3" width="23.42578125" customWidth="1"/>
    <col min="4" max="15" width="11.7109375" customWidth="1"/>
  </cols>
  <sheetData>
    <row r="1" spans="2:15" ht="5.25" customHeight="1" thickBot="1"/>
    <row r="2" spans="2:15" ht="44.25" customHeight="1" thickTop="1" thickBot="1">
      <c r="B2" s="43" t="s">
        <v>26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5"/>
    </row>
    <row r="3" spans="2:15" ht="8.25" customHeight="1" thickTop="1" thickBot="1"/>
    <row r="4" spans="2:15" s="1" customFormat="1" ht="19.899999999999999" customHeight="1" thickTop="1" thickBot="1">
      <c r="B4" s="3"/>
      <c r="C4" s="4"/>
      <c r="D4" s="5" t="s">
        <v>17</v>
      </c>
      <c r="E4" s="5" t="s">
        <v>18</v>
      </c>
      <c r="F4" s="4" t="s">
        <v>19</v>
      </c>
      <c r="G4" s="5" t="s">
        <v>20</v>
      </c>
      <c r="H4" s="4" t="s">
        <v>21</v>
      </c>
      <c r="I4" s="5" t="s">
        <v>0</v>
      </c>
      <c r="J4" s="4" t="s">
        <v>1</v>
      </c>
      <c r="K4" s="5" t="s">
        <v>2</v>
      </c>
      <c r="L4" s="4" t="s">
        <v>22</v>
      </c>
      <c r="M4" s="5" t="s">
        <v>23</v>
      </c>
      <c r="N4" s="5" t="s">
        <v>24</v>
      </c>
      <c r="O4" s="6" t="s">
        <v>25</v>
      </c>
    </row>
    <row r="5" spans="2:15" s="23" customFormat="1" ht="19.899999999999999" customHeight="1" thickTop="1">
      <c r="B5" s="40" t="s">
        <v>27</v>
      </c>
      <c r="C5" s="18" t="s">
        <v>14</v>
      </c>
      <c r="D5" s="19">
        <v>65000</v>
      </c>
      <c r="E5" s="20">
        <v>75000</v>
      </c>
      <c r="F5" s="21">
        <v>55000</v>
      </c>
      <c r="G5" s="20">
        <v>80000</v>
      </c>
      <c r="H5" s="21">
        <v>85000</v>
      </c>
      <c r="I5" s="20">
        <v>85000</v>
      </c>
      <c r="J5" s="21">
        <v>45000</v>
      </c>
      <c r="K5" s="20">
        <v>35000</v>
      </c>
      <c r="L5" s="21">
        <v>80000</v>
      </c>
      <c r="M5" s="19">
        <v>90000</v>
      </c>
      <c r="N5" s="20">
        <v>75000</v>
      </c>
      <c r="O5" s="22">
        <v>95000</v>
      </c>
    </row>
    <row r="6" spans="2:15" ht="19.899999999999999" customHeight="1">
      <c r="B6" s="40"/>
      <c r="C6" s="7" t="s">
        <v>12</v>
      </c>
      <c r="D6" s="8">
        <v>15000</v>
      </c>
      <c r="E6" s="9">
        <v>0</v>
      </c>
      <c r="F6" s="10">
        <v>0</v>
      </c>
      <c r="G6" s="9">
        <v>0</v>
      </c>
      <c r="H6" s="10">
        <v>0</v>
      </c>
      <c r="I6" s="9">
        <v>5000</v>
      </c>
      <c r="J6" s="10">
        <v>0</v>
      </c>
      <c r="K6" s="9">
        <v>0</v>
      </c>
      <c r="L6" s="10">
        <v>0</v>
      </c>
      <c r="M6" s="8">
        <v>0</v>
      </c>
      <c r="N6" s="9">
        <v>0</v>
      </c>
      <c r="O6" s="11">
        <v>0</v>
      </c>
    </row>
    <row r="7" spans="2:15" ht="19.899999999999999" customHeight="1">
      <c r="B7" s="40"/>
      <c r="C7" s="7" t="s">
        <v>15</v>
      </c>
      <c r="D7" s="8">
        <v>10000</v>
      </c>
      <c r="E7" s="9">
        <v>0</v>
      </c>
      <c r="F7" s="10">
        <v>0</v>
      </c>
      <c r="G7" s="9">
        <v>0</v>
      </c>
      <c r="H7" s="10">
        <v>0</v>
      </c>
      <c r="I7" s="9">
        <v>5000</v>
      </c>
      <c r="J7" s="10">
        <v>0</v>
      </c>
      <c r="K7" s="9">
        <v>0</v>
      </c>
      <c r="L7" s="10">
        <v>0</v>
      </c>
      <c r="M7" s="8">
        <v>0</v>
      </c>
      <c r="N7" s="9">
        <v>0</v>
      </c>
      <c r="O7" s="11">
        <v>5000</v>
      </c>
    </row>
    <row r="8" spans="2:15" ht="19.899999999999999" customHeight="1">
      <c r="B8" s="40"/>
      <c r="C8" s="7" t="s">
        <v>13</v>
      </c>
      <c r="D8" s="8">
        <v>5000</v>
      </c>
      <c r="E8" s="9">
        <v>0</v>
      </c>
      <c r="F8" s="10">
        <v>0</v>
      </c>
      <c r="G8" s="9">
        <v>0</v>
      </c>
      <c r="H8" s="10">
        <v>0</v>
      </c>
      <c r="I8" s="9">
        <v>0</v>
      </c>
      <c r="J8" s="10">
        <v>0</v>
      </c>
      <c r="K8" s="9">
        <v>0</v>
      </c>
      <c r="L8" s="10">
        <v>0</v>
      </c>
      <c r="M8" s="8">
        <v>0</v>
      </c>
      <c r="N8" s="9">
        <v>0</v>
      </c>
      <c r="O8" s="11">
        <v>0</v>
      </c>
    </row>
    <row r="9" spans="2:15" ht="19.899999999999999" customHeight="1">
      <c r="B9" s="40"/>
      <c r="C9" s="12" t="s">
        <v>3</v>
      </c>
      <c r="D9" s="8">
        <v>2500</v>
      </c>
      <c r="E9" s="9">
        <v>0</v>
      </c>
      <c r="F9" s="10">
        <v>1500</v>
      </c>
      <c r="G9" s="9">
        <v>0</v>
      </c>
      <c r="H9" s="10">
        <v>3000</v>
      </c>
      <c r="I9" s="9">
        <v>0</v>
      </c>
      <c r="J9" s="10">
        <v>0</v>
      </c>
      <c r="K9" s="9">
        <v>0</v>
      </c>
      <c r="L9" s="10">
        <v>0</v>
      </c>
      <c r="M9" s="8">
        <v>0</v>
      </c>
      <c r="N9" s="9">
        <v>0</v>
      </c>
      <c r="O9" s="11">
        <v>0</v>
      </c>
    </row>
    <row r="10" spans="2:15" ht="19.899999999999999" customHeight="1">
      <c r="B10" s="40"/>
      <c r="C10" s="12" t="s">
        <v>16</v>
      </c>
      <c r="D10" s="8">
        <v>0</v>
      </c>
      <c r="E10" s="9">
        <v>0</v>
      </c>
      <c r="F10" s="10">
        <v>0</v>
      </c>
      <c r="G10" s="9">
        <v>1000</v>
      </c>
      <c r="H10" s="10">
        <v>0</v>
      </c>
      <c r="I10" s="9">
        <v>0</v>
      </c>
      <c r="J10" s="10">
        <v>0</v>
      </c>
      <c r="K10" s="9">
        <v>0</v>
      </c>
      <c r="L10" s="10">
        <v>0</v>
      </c>
      <c r="M10" s="8">
        <v>0</v>
      </c>
      <c r="N10" s="9">
        <v>0</v>
      </c>
      <c r="O10" s="11">
        <v>0</v>
      </c>
    </row>
    <row r="11" spans="2:15" ht="19.899999999999999" customHeight="1">
      <c r="B11" s="40"/>
      <c r="C11" s="13" t="s">
        <v>37</v>
      </c>
      <c r="D11" s="8">
        <v>0</v>
      </c>
      <c r="E11" s="9">
        <v>0</v>
      </c>
      <c r="F11" s="10">
        <v>0</v>
      </c>
      <c r="G11" s="9">
        <v>5000</v>
      </c>
      <c r="H11" s="10">
        <v>0</v>
      </c>
      <c r="I11" s="9">
        <v>0</v>
      </c>
      <c r="J11" s="10">
        <v>0</v>
      </c>
      <c r="K11" s="9">
        <v>0</v>
      </c>
      <c r="L11" s="10">
        <v>1500</v>
      </c>
      <c r="M11" s="8">
        <v>0</v>
      </c>
      <c r="N11" s="9">
        <v>0</v>
      </c>
      <c r="O11" s="11">
        <v>0</v>
      </c>
    </row>
    <row r="12" spans="2:15" s="2" customFormat="1" ht="19.899999999999999" customHeight="1">
      <c r="B12" s="40"/>
      <c r="C12" s="14" t="s">
        <v>29</v>
      </c>
      <c r="D12" s="32">
        <f t="shared" ref="D12:O12" si="0">SUM(D5:D11)</f>
        <v>97500</v>
      </c>
      <c r="E12" s="33">
        <f t="shared" si="0"/>
        <v>75000</v>
      </c>
      <c r="F12" s="34">
        <f t="shared" si="0"/>
        <v>56500</v>
      </c>
      <c r="G12" s="33">
        <f t="shared" si="0"/>
        <v>86000</v>
      </c>
      <c r="H12" s="34">
        <f t="shared" si="0"/>
        <v>88000</v>
      </c>
      <c r="I12" s="33">
        <f t="shared" si="0"/>
        <v>95000</v>
      </c>
      <c r="J12" s="34">
        <f t="shared" si="0"/>
        <v>45000</v>
      </c>
      <c r="K12" s="33">
        <f t="shared" si="0"/>
        <v>35000</v>
      </c>
      <c r="L12" s="34">
        <f t="shared" si="0"/>
        <v>81500</v>
      </c>
      <c r="M12" s="32">
        <f t="shared" si="0"/>
        <v>90000</v>
      </c>
      <c r="N12" s="33">
        <f t="shared" si="0"/>
        <v>75000</v>
      </c>
      <c r="O12" s="35">
        <f t="shared" si="0"/>
        <v>100000</v>
      </c>
    </row>
    <row r="13" spans="2:15" ht="19.899999999999999" customHeight="1">
      <c r="B13" s="41" t="s">
        <v>36</v>
      </c>
      <c r="C13" s="12" t="s">
        <v>31</v>
      </c>
      <c r="D13" s="8">
        <v>40000</v>
      </c>
      <c r="E13" s="9">
        <v>0</v>
      </c>
      <c r="F13" s="9">
        <v>0</v>
      </c>
      <c r="G13" s="9">
        <v>0</v>
      </c>
      <c r="H13" s="9">
        <v>35000</v>
      </c>
      <c r="I13" s="9">
        <v>0</v>
      </c>
      <c r="J13" s="9">
        <v>0</v>
      </c>
      <c r="K13" s="9">
        <v>0</v>
      </c>
      <c r="L13" s="9">
        <v>0</v>
      </c>
      <c r="M13" s="9">
        <v>25000</v>
      </c>
      <c r="N13" s="9">
        <v>0</v>
      </c>
      <c r="O13" s="11">
        <v>0</v>
      </c>
    </row>
    <row r="14" spans="2:15" ht="19.899999999999999" customHeight="1">
      <c r="B14" s="41"/>
      <c r="C14" s="12" t="s">
        <v>30</v>
      </c>
      <c r="D14" s="8">
        <v>28000</v>
      </c>
      <c r="E14" s="8">
        <v>28000</v>
      </c>
      <c r="F14" s="8">
        <v>28000</v>
      </c>
      <c r="G14" s="8">
        <v>28000</v>
      </c>
      <c r="H14" s="8">
        <v>28000</v>
      </c>
      <c r="I14" s="9">
        <v>33000</v>
      </c>
      <c r="J14" s="9">
        <v>33000</v>
      </c>
      <c r="K14" s="9">
        <v>33000</v>
      </c>
      <c r="L14" s="9">
        <v>33000</v>
      </c>
      <c r="M14" s="9">
        <v>33000</v>
      </c>
      <c r="N14" s="9">
        <v>33000</v>
      </c>
      <c r="O14" s="11">
        <v>33000</v>
      </c>
    </row>
    <row r="15" spans="2:15" ht="19.899999999999999" customHeight="1">
      <c r="B15" s="41"/>
      <c r="C15" s="12" t="s">
        <v>4</v>
      </c>
      <c r="D15" s="8">
        <v>1300</v>
      </c>
      <c r="E15" s="8">
        <v>1300</v>
      </c>
      <c r="F15" s="8">
        <v>1300</v>
      </c>
      <c r="G15" s="8">
        <v>1300</v>
      </c>
      <c r="H15" s="9">
        <v>1300</v>
      </c>
      <c r="I15" s="9">
        <v>1550</v>
      </c>
      <c r="J15" s="9">
        <v>1550</v>
      </c>
      <c r="K15" s="9">
        <v>1550</v>
      </c>
      <c r="L15" s="9">
        <v>1550</v>
      </c>
      <c r="M15" s="9">
        <v>1550</v>
      </c>
      <c r="N15" s="9">
        <v>1550</v>
      </c>
      <c r="O15" s="11">
        <v>15550</v>
      </c>
    </row>
    <row r="16" spans="2:15" ht="19.899999999999999" customHeight="1">
      <c r="B16" s="41"/>
      <c r="C16" s="12" t="s">
        <v>5</v>
      </c>
      <c r="D16" s="8">
        <f>D14*0.4</f>
        <v>11200</v>
      </c>
      <c r="E16" s="8">
        <f t="shared" ref="E16:N16" si="1">E14*0.4</f>
        <v>11200</v>
      </c>
      <c r="F16" s="8">
        <f t="shared" si="1"/>
        <v>11200</v>
      </c>
      <c r="G16" s="8">
        <f t="shared" si="1"/>
        <v>11200</v>
      </c>
      <c r="H16" s="8">
        <f t="shared" si="1"/>
        <v>11200</v>
      </c>
      <c r="I16" s="8">
        <f t="shared" si="1"/>
        <v>13200</v>
      </c>
      <c r="J16" s="8">
        <f t="shared" si="1"/>
        <v>13200</v>
      </c>
      <c r="K16" s="8">
        <f t="shared" si="1"/>
        <v>13200</v>
      </c>
      <c r="L16" s="8">
        <f t="shared" si="1"/>
        <v>13200</v>
      </c>
      <c r="M16" s="8">
        <f t="shared" si="1"/>
        <v>13200</v>
      </c>
      <c r="N16" s="36">
        <f t="shared" si="1"/>
        <v>13200</v>
      </c>
      <c r="O16" s="11">
        <f>O14*0.4</f>
        <v>13200</v>
      </c>
    </row>
    <row r="17" spans="2:15" ht="19.899999999999999" customHeight="1">
      <c r="B17" s="41"/>
      <c r="C17" s="12" t="s">
        <v>6</v>
      </c>
      <c r="D17" s="8">
        <v>25000</v>
      </c>
      <c r="E17" s="9">
        <v>15000</v>
      </c>
      <c r="F17" s="10">
        <v>10000</v>
      </c>
      <c r="G17" s="9">
        <v>15000</v>
      </c>
      <c r="H17" s="10">
        <v>10000</v>
      </c>
      <c r="I17" s="9">
        <v>15000</v>
      </c>
      <c r="J17" s="10">
        <v>10000</v>
      </c>
      <c r="K17" s="9">
        <v>5000</v>
      </c>
      <c r="L17" s="10">
        <v>15000</v>
      </c>
      <c r="M17" s="8">
        <v>15000</v>
      </c>
      <c r="N17" s="9">
        <v>10000</v>
      </c>
      <c r="O17" s="11">
        <v>20000</v>
      </c>
    </row>
    <row r="18" spans="2:15" ht="19.899999999999999" customHeight="1">
      <c r="B18" s="41"/>
      <c r="C18" s="12" t="s">
        <v>32</v>
      </c>
      <c r="D18" s="8">
        <v>850</v>
      </c>
      <c r="E18" s="8">
        <v>850</v>
      </c>
      <c r="F18" s="8">
        <v>750</v>
      </c>
      <c r="G18" s="8">
        <v>850</v>
      </c>
      <c r="H18" s="8">
        <v>850</v>
      </c>
      <c r="I18" s="8">
        <v>800</v>
      </c>
      <c r="J18" s="8">
        <v>500</v>
      </c>
      <c r="K18" s="8">
        <v>500</v>
      </c>
      <c r="L18" s="8">
        <v>850</v>
      </c>
      <c r="M18" s="8">
        <v>850</v>
      </c>
      <c r="N18" s="8">
        <v>900</v>
      </c>
      <c r="O18" s="37">
        <v>1000</v>
      </c>
    </row>
    <row r="19" spans="2:15" ht="19.899999999999999" customHeight="1">
      <c r="B19" s="41"/>
      <c r="C19" s="12" t="s">
        <v>33</v>
      </c>
      <c r="D19" s="8">
        <v>1800</v>
      </c>
      <c r="E19" s="8">
        <v>1800</v>
      </c>
      <c r="F19" s="8">
        <v>1800</v>
      </c>
      <c r="G19" s="8">
        <v>1800</v>
      </c>
      <c r="H19" s="8">
        <v>1800</v>
      </c>
      <c r="I19" s="8">
        <v>1800</v>
      </c>
      <c r="J19" s="8">
        <v>1800</v>
      </c>
      <c r="K19" s="8">
        <v>1800</v>
      </c>
      <c r="L19" s="8">
        <v>1800</v>
      </c>
      <c r="M19" s="8">
        <v>1800</v>
      </c>
      <c r="N19" s="8">
        <v>1800</v>
      </c>
      <c r="O19" s="37">
        <v>1800</v>
      </c>
    </row>
    <row r="20" spans="2:15" ht="19.899999999999999" customHeight="1">
      <c r="B20" s="41"/>
      <c r="C20" s="12" t="s">
        <v>7</v>
      </c>
      <c r="D20" s="8">
        <v>400</v>
      </c>
      <c r="E20" s="8">
        <v>400</v>
      </c>
      <c r="F20" s="8">
        <v>400</v>
      </c>
      <c r="G20" s="8">
        <v>400</v>
      </c>
      <c r="H20" s="8">
        <v>400</v>
      </c>
      <c r="I20" s="8">
        <v>400</v>
      </c>
      <c r="J20" s="8">
        <v>400</v>
      </c>
      <c r="K20" s="8">
        <v>400</v>
      </c>
      <c r="L20" s="8">
        <v>400</v>
      </c>
      <c r="M20" s="8">
        <v>400</v>
      </c>
      <c r="N20" s="8">
        <v>400</v>
      </c>
      <c r="O20" s="37">
        <v>400</v>
      </c>
    </row>
    <row r="21" spans="2:15" ht="19.899999999999999" customHeight="1">
      <c r="B21" s="41"/>
      <c r="C21" s="12" t="s">
        <v>8</v>
      </c>
      <c r="D21" s="8">
        <v>0</v>
      </c>
      <c r="E21" s="8">
        <v>0</v>
      </c>
      <c r="F21" s="8">
        <v>0</v>
      </c>
      <c r="G21" s="8">
        <v>18500</v>
      </c>
      <c r="H21" s="8">
        <v>0</v>
      </c>
      <c r="I21" s="8">
        <v>0</v>
      </c>
      <c r="J21" s="8">
        <v>0</v>
      </c>
      <c r="K21" s="9">
        <v>18500</v>
      </c>
      <c r="L21" s="10">
        <v>0</v>
      </c>
      <c r="M21" s="8">
        <v>0</v>
      </c>
      <c r="N21" s="9">
        <v>0</v>
      </c>
      <c r="O21" s="11">
        <v>18500</v>
      </c>
    </row>
    <row r="22" spans="2:15" ht="19.899999999999999" customHeight="1">
      <c r="B22" s="41"/>
      <c r="C22" s="12" t="s">
        <v>34</v>
      </c>
      <c r="D22" s="8">
        <v>0</v>
      </c>
      <c r="E22" s="8">
        <v>0</v>
      </c>
      <c r="F22" s="8">
        <v>0</v>
      </c>
      <c r="G22" s="9">
        <v>2500</v>
      </c>
      <c r="H22" s="8">
        <v>0</v>
      </c>
      <c r="I22" s="8">
        <v>0</v>
      </c>
      <c r="J22" s="8">
        <v>0</v>
      </c>
      <c r="K22" s="8">
        <v>0</v>
      </c>
      <c r="L22" s="8">
        <v>2500</v>
      </c>
      <c r="M22" s="8">
        <v>0</v>
      </c>
      <c r="N22" s="9">
        <v>0</v>
      </c>
      <c r="O22" s="11">
        <v>3000</v>
      </c>
    </row>
    <row r="23" spans="2:15" ht="19.899999999999999" customHeight="1">
      <c r="B23" s="41"/>
      <c r="C23" s="12" t="s">
        <v>9</v>
      </c>
      <c r="D23" s="8">
        <v>2000</v>
      </c>
      <c r="E23" s="9">
        <v>1000</v>
      </c>
      <c r="F23" s="10">
        <v>2000</v>
      </c>
      <c r="G23" s="9">
        <v>0</v>
      </c>
      <c r="H23" s="10">
        <v>0</v>
      </c>
      <c r="I23" s="9">
        <v>500</v>
      </c>
      <c r="J23" s="10">
        <v>3000</v>
      </c>
      <c r="K23" s="9">
        <v>1000</v>
      </c>
      <c r="L23" s="10">
        <v>0</v>
      </c>
      <c r="M23" s="8">
        <v>1000</v>
      </c>
      <c r="N23" s="9">
        <v>1000</v>
      </c>
      <c r="O23" s="11">
        <v>0</v>
      </c>
    </row>
    <row r="24" spans="2:15" s="2" customFormat="1" ht="19.899999999999999" customHeight="1">
      <c r="B24" s="42"/>
      <c r="C24" s="15" t="s">
        <v>28</v>
      </c>
      <c r="D24" s="24">
        <f t="shared" ref="D24:O24" si="2">SUM(D13:D23)</f>
        <v>110550</v>
      </c>
      <c r="E24" s="25">
        <f t="shared" si="2"/>
        <v>59550</v>
      </c>
      <c r="F24" s="26">
        <f t="shared" si="2"/>
        <v>55450</v>
      </c>
      <c r="G24" s="25">
        <f t="shared" si="2"/>
        <v>79550</v>
      </c>
      <c r="H24" s="26">
        <f t="shared" si="2"/>
        <v>88550</v>
      </c>
      <c r="I24" s="25">
        <f t="shared" si="2"/>
        <v>66250</v>
      </c>
      <c r="J24" s="26">
        <f t="shared" si="2"/>
        <v>63450</v>
      </c>
      <c r="K24" s="25">
        <f t="shared" si="2"/>
        <v>74950</v>
      </c>
      <c r="L24" s="26">
        <f t="shared" si="2"/>
        <v>68300</v>
      </c>
      <c r="M24" s="24">
        <f t="shared" si="2"/>
        <v>91800</v>
      </c>
      <c r="N24" s="25">
        <f t="shared" si="2"/>
        <v>61850</v>
      </c>
      <c r="O24" s="27">
        <f t="shared" si="2"/>
        <v>106450</v>
      </c>
    </row>
    <row r="25" spans="2:15" ht="19.899999999999999" customHeight="1">
      <c r="B25" s="38" t="s">
        <v>10</v>
      </c>
      <c r="C25" s="16"/>
      <c r="D25" s="8"/>
      <c r="E25" s="9"/>
      <c r="F25" s="10"/>
      <c r="G25" s="9"/>
      <c r="H25" s="10"/>
      <c r="I25" s="9"/>
      <c r="J25" s="10"/>
      <c r="K25" s="9"/>
      <c r="L25" s="10"/>
      <c r="M25" s="8"/>
      <c r="N25" s="9"/>
      <c r="O25" s="11"/>
    </row>
    <row r="26" spans="2:15" ht="19.899999999999999" customHeight="1">
      <c r="B26" s="38"/>
      <c r="C26" s="12" t="s">
        <v>11</v>
      </c>
      <c r="D26" s="8">
        <v>5000</v>
      </c>
      <c r="E26" s="9">
        <f t="shared" ref="E26:O26" si="3">D27</f>
        <v>-8050</v>
      </c>
      <c r="F26" s="10">
        <f t="shared" si="3"/>
        <v>7400</v>
      </c>
      <c r="G26" s="9">
        <f t="shared" si="3"/>
        <v>8450</v>
      </c>
      <c r="H26" s="10">
        <f t="shared" si="3"/>
        <v>14900</v>
      </c>
      <c r="I26" s="9">
        <f t="shared" si="3"/>
        <v>14350</v>
      </c>
      <c r="J26" s="10">
        <f t="shared" si="3"/>
        <v>43100</v>
      </c>
      <c r="K26" s="9">
        <f t="shared" si="3"/>
        <v>24650</v>
      </c>
      <c r="L26" s="10">
        <f t="shared" si="3"/>
        <v>-15300</v>
      </c>
      <c r="M26" s="8">
        <f t="shared" si="3"/>
        <v>-2100</v>
      </c>
      <c r="N26" s="9">
        <f t="shared" si="3"/>
        <v>-3900</v>
      </c>
      <c r="O26" s="11">
        <f t="shared" si="3"/>
        <v>9250</v>
      </c>
    </row>
    <row r="27" spans="2:15" s="2" customFormat="1" ht="19.899999999999999" customHeight="1" thickBot="1">
      <c r="B27" s="39"/>
      <c r="C27" s="17" t="s">
        <v>35</v>
      </c>
      <c r="D27" s="28">
        <f t="shared" ref="D27:O27" si="4">D26+D12-D24</f>
        <v>-8050</v>
      </c>
      <c r="E27" s="29">
        <f t="shared" si="4"/>
        <v>7400</v>
      </c>
      <c r="F27" s="30">
        <f t="shared" si="4"/>
        <v>8450</v>
      </c>
      <c r="G27" s="29">
        <f t="shared" si="4"/>
        <v>14900</v>
      </c>
      <c r="H27" s="30">
        <f t="shared" si="4"/>
        <v>14350</v>
      </c>
      <c r="I27" s="29">
        <f t="shared" si="4"/>
        <v>43100</v>
      </c>
      <c r="J27" s="30">
        <f t="shared" si="4"/>
        <v>24650</v>
      </c>
      <c r="K27" s="29">
        <f t="shared" si="4"/>
        <v>-15300</v>
      </c>
      <c r="L27" s="30">
        <f t="shared" si="4"/>
        <v>-2100</v>
      </c>
      <c r="M27" s="28">
        <f t="shared" si="4"/>
        <v>-3900</v>
      </c>
      <c r="N27" s="29">
        <f t="shared" si="4"/>
        <v>9250</v>
      </c>
      <c r="O27" s="31">
        <f t="shared" si="4"/>
        <v>2800</v>
      </c>
    </row>
    <row r="28" spans="2:15" ht="13.5" thickTop="1"/>
  </sheetData>
  <sheetProtection selectLockedCells="1" selectUnlockedCells="1"/>
  <mergeCells count="4">
    <mergeCell ref="B25:B27"/>
    <mergeCell ref="B2:O2"/>
    <mergeCell ref="B5:B12"/>
    <mergeCell ref="B13:B24"/>
  </mergeCells>
  <phoneticPr fontId="2" type="noConversion"/>
  <pageMargins left="0.39374999999999999" right="0.39374999999999999" top="0.39374999999999999" bottom="0.39374999999999999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à 3 mois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Portable</dc:creator>
  <cp:lastModifiedBy>Naziha</cp:lastModifiedBy>
  <cp:revision>0</cp:revision>
  <cp:lastPrinted>2020-04-01T11:19:57Z</cp:lastPrinted>
  <dcterms:created xsi:type="dcterms:W3CDTF">2008-05-26T07:51:51Z</dcterms:created>
  <dcterms:modified xsi:type="dcterms:W3CDTF">2021-03-30T20:00:17Z</dcterms:modified>
</cp:coreProperties>
</file>